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2019\19役員・顧問\19佐伯\●認定都市プランナー\○R2年度　認定都市プランナー\様式集\修正案\"/>
    </mc:Choice>
  </mc:AlternateContent>
  <bookViews>
    <workbookView xWindow="0" yWindow="0" windowWidth="28800" windowHeight="11100" tabRatio="760" firstSheet="1" activeTab="1"/>
  </bookViews>
  <sheets>
    <sheet name="別表１" sheetId="32" r:id="rId1"/>
    <sheet name="様式１(学会)" sheetId="29" r:id="rId2"/>
    <sheet name="様式2_1" sheetId="5" r:id="rId3"/>
    <sheet name="様式2_2" sheetId="23" r:id="rId4"/>
    <sheet name="様式3" sheetId="34" r:id="rId5"/>
    <sheet name="附表" sheetId="24" r:id="rId6"/>
    <sheet name="集計" sheetId="25" state="hidden" r:id="rId7"/>
    <sheet name="list" sheetId="2" state="hidden" r:id="rId8"/>
  </sheets>
  <definedNames>
    <definedName name="_xlnm.Print_Area" localSheetId="5">附表!$B$1:$D$18</definedName>
    <definedName name="_xlnm.Print_Area" localSheetId="0">別表１!$B$1:$E$11</definedName>
    <definedName name="_xlnm.Print_Area" localSheetId="1">'様式１(学会)'!$B$2:$F$41</definedName>
    <definedName name="_xlnm.Print_Area" localSheetId="2">様式2_1!$B$2:$E$49</definedName>
    <definedName name="_xlnm.Print_Area" localSheetId="3">様式2_2!$B$2:$I$83</definedName>
    <definedName name="_xlnm.Print_Area" localSheetId="4">様式3!$B$2:$I$186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25" l="1"/>
  <c r="D22" i="25"/>
  <c r="D23" i="25"/>
  <c r="D24" i="25"/>
  <c r="D25" i="25"/>
  <c r="D26" i="25"/>
  <c r="D27" i="25"/>
  <c r="D28" i="25"/>
  <c r="D29" i="25"/>
  <c r="D30" i="25"/>
  <c r="D31" i="25"/>
  <c r="D32" i="25"/>
  <c r="D33" i="25"/>
  <c r="D34" i="25"/>
  <c r="D35" i="25"/>
  <c r="D36" i="25"/>
  <c r="D37" i="25"/>
  <c r="D38" i="25"/>
  <c r="D39" i="25"/>
  <c r="D40" i="25"/>
  <c r="D41" i="25"/>
  <c r="D42" i="25"/>
  <c r="D43" i="25"/>
  <c r="D44" i="25"/>
  <c r="D45" i="25"/>
  <c r="D46" i="25"/>
  <c r="D47" i="25"/>
  <c r="D48" i="25"/>
  <c r="D49" i="25"/>
  <c r="D50" i="25"/>
  <c r="D51" i="25"/>
  <c r="D52" i="25"/>
  <c r="D53" i="25"/>
  <c r="D54" i="25"/>
  <c r="D55" i="25"/>
  <c r="D56" i="25"/>
  <c r="D57" i="25"/>
  <c r="D58" i="25"/>
  <c r="D59" i="25"/>
  <c r="D60" i="25"/>
  <c r="D61" i="25"/>
  <c r="D62" i="25"/>
  <c r="D63" i="25"/>
  <c r="D64" i="25"/>
  <c r="D65" i="25"/>
  <c r="D66" i="25"/>
  <c r="D67" i="25"/>
  <c r="D68" i="25"/>
  <c r="D69" i="25"/>
  <c r="D70" i="25"/>
  <c r="D71" i="25"/>
  <c r="D72" i="25"/>
  <c r="D73" i="25"/>
  <c r="D74" i="25"/>
  <c r="D75" i="25"/>
  <c r="D76" i="25"/>
  <c r="D77" i="25"/>
  <c r="D78" i="25"/>
  <c r="D79" i="25"/>
  <c r="D80" i="25"/>
  <c r="D81" i="25"/>
  <c r="D82" i="25"/>
  <c r="D83" i="25"/>
  <c r="D84" i="25"/>
  <c r="D85" i="25"/>
  <c r="D86" i="25"/>
  <c r="D87" i="25"/>
  <c r="D88" i="25"/>
  <c r="D89" i="25"/>
  <c r="D90" i="25"/>
  <c r="D91" i="25"/>
  <c r="D92" i="25"/>
  <c r="D93" i="25"/>
  <c r="D94" i="25"/>
  <c r="D95" i="25"/>
  <c r="D96" i="25"/>
  <c r="D97" i="25"/>
  <c r="D98" i="25"/>
  <c r="D99" i="25"/>
  <c r="D100" i="25"/>
  <c r="D101" i="25"/>
  <c r="D102" i="25"/>
  <c r="D103" i="25"/>
  <c r="D104" i="25"/>
  <c r="D105" i="25"/>
  <c r="D106" i="25"/>
  <c r="D107" i="25"/>
  <c r="D108" i="25"/>
  <c r="D109" i="25"/>
  <c r="D110" i="25"/>
  <c r="D111" i="25"/>
  <c r="D112" i="25"/>
  <c r="D113" i="25"/>
  <c r="D114" i="25"/>
  <c r="D115" i="25"/>
  <c r="D116" i="25"/>
  <c r="D117" i="25"/>
  <c r="D118" i="25"/>
  <c r="D119" i="25"/>
  <c r="D120" i="25"/>
  <c r="D121" i="25"/>
  <c r="D122" i="25"/>
  <c r="D123" i="25"/>
  <c r="D124" i="25"/>
  <c r="D125" i="25"/>
  <c r="D126" i="25"/>
  <c r="D127" i="25"/>
  <c r="D128" i="25"/>
  <c r="D129" i="25"/>
  <c r="D130" i="25"/>
  <c r="D131" i="25"/>
  <c r="D132" i="25"/>
  <c r="D133" i="25"/>
  <c r="D134" i="25"/>
  <c r="D135" i="25"/>
  <c r="D136" i="25"/>
  <c r="D137" i="25"/>
  <c r="D138" i="25"/>
  <c r="D139" i="25"/>
  <c r="D140" i="25"/>
  <c r="D20" i="25"/>
  <c r="AA9" i="25" l="1"/>
  <c r="AJ6" i="25"/>
  <c r="Z9" i="25"/>
  <c r="AI6" i="25"/>
  <c r="Y9" i="25"/>
  <c r="AH6" i="25"/>
  <c r="X9" i="25"/>
  <c r="AG6" i="25"/>
  <c r="W9" i="25"/>
  <c r="AF6" i="25"/>
  <c r="V9" i="25"/>
  <c r="AE6" i="25"/>
  <c r="U9" i="25"/>
  <c r="AD6" i="25"/>
  <c r="T9" i="25"/>
  <c r="AC6" i="25"/>
  <c r="S9" i="25"/>
  <c r="AB6" i="25"/>
  <c r="AA6" i="25"/>
  <c r="Q9" i="25"/>
  <c r="Z6" i="25"/>
  <c r="P9" i="25"/>
  <c r="Y6" i="25"/>
  <c r="J85" i="34" l="1"/>
  <c r="J99" i="34"/>
  <c r="J113" i="34"/>
  <c r="J127" i="34"/>
  <c r="J141" i="34"/>
  <c r="J160" i="34"/>
  <c r="J173" i="34"/>
  <c r="J186" i="34"/>
  <c r="H6" i="25"/>
  <c r="F5" i="29" l="1"/>
  <c r="A6" i="25" l="1"/>
  <c r="HZ6" i="25" l="1"/>
  <c r="HY6" i="25"/>
  <c r="HX6" i="25"/>
  <c r="HW6" i="25"/>
  <c r="HV6" i="25"/>
  <c r="HU6" i="25"/>
  <c r="HT6" i="25"/>
  <c r="HS6" i="25"/>
  <c r="HR6" i="25"/>
  <c r="HQ6" i="25"/>
  <c r="HP6" i="25"/>
  <c r="HO6" i="25"/>
  <c r="HN6" i="25"/>
  <c r="HM6" i="25"/>
  <c r="HL6" i="25"/>
  <c r="HK6" i="25"/>
  <c r="HJ6" i="25"/>
  <c r="HI6" i="25"/>
  <c r="HH6" i="25"/>
  <c r="HG6" i="25"/>
  <c r="HF6" i="25"/>
  <c r="HE6" i="25"/>
  <c r="HD6" i="25"/>
  <c r="HC6" i="25"/>
  <c r="HB6" i="25"/>
  <c r="HA6" i="25"/>
  <c r="GZ6" i="25"/>
  <c r="GY6" i="25"/>
  <c r="GX6" i="25"/>
  <c r="GW6" i="25"/>
  <c r="GV6" i="25"/>
  <c r="GU6" i="25"/>
  <c r="GT6" i="25"/>
  <c r="GS6" i="25"/>
  <c r="GR6" i="25"/>
  <c r="GQ6" i="25"/>
  <c r="GP6" i="25"/>
  <c r="GO6" i="25"/>
  <c r="GN6" i="25"/>
  <c r="GM6" i="25"/>
  <c r="GL6" i="25"/>
  <c r="GK6" i="25"/>
  <c r="GJ6" i="25"/>
  <c r="GI6" i="25"/>
  <c r="GH6" i="25"/>
  <c r="GG6" i="25"/>
  <c r="GF6" i="25"/>
  <c r="GE6" i="25"/>
  <c r="GD6" i="25"/>
  <c r="GC6" i="25"/>
  <c r="GB6" i="25"/>
  <c r="GA6" i="25"/>
  <c r="FZ6" i="25"/>
  <c r="FY6" i="25"/>
  <c r="FX6" i="25"/>
  <c r="FW6" i="25"/>
  <c r="FV6" i="25"/>
  <c r="FU6" i="25"/>
  <c r="FT6" i="25"/>
  <c r="FS6" i="25"/>
  <c r="FR6" i="25"/>
  <c r="FQ6" i="25"/>
  <c r="FP6" i="25"/>
  <c r="FO6" i="25"/>
  <c r="FN6" i="25"/>
  <c r="FM6" i="25"/>
  <c r="FL6" i="25"/>
  <c r="FK6" i="25"/>
  <c r="FJ6" i="25"/>
  <c r="FI6" i="25"/>
  <c r="FH6" i="25"/>
  <c r="FG6" i="25"/>
  <c r="FF6" i="25"/>
  <c r="FE6" i="25"/>
  <c r="FD6" i="25"/>
  <c r="FC6" i="25"/>
  <c r="FB6" i="25"/>
  <c r="FA6" i="25"/>
  <c r="EZ6" i="25"/>
  <c r="EY6" i="25"/>
  <c r="EX6" i="25"/>
  <c r="EW6" i="25"/>
  <c r="EV6" i="25"/>
  <c r="EU6" i="25"/>
  <c r="ET6" i="25"/>
  <c r="ES6" i="25"/>
  <c r="ER6" i="25"/>
  <c r="EQ6" i="25"/>
  <c r="EP6" i="25"/>
  <c r="EO6" i="25"/>
  <c r="EN6" i="25"/>
  <c r="EM6" i="25"/>
  <c r="EL6" i="25"/>
  <c r="EK6" i="25"/>
  <c r="EJ6" i="25"/>
  <c r="EI6" i="25"/>
  <c r="EH6" i="25"/>
  <c r="EG6" i="25"/>
  <c r="EF6" i="25"/>
  <c r="EE6" i="25"/>
  <c r="ED6" i="25"/>
  <c r="EC6" i="25"/>
  <c r="EB6" i="25"/>
  <c r="EA6" i="25"/>
  <c r="DZ6" i="25"/>
  <c r="DY6" i="25"/>
  <c r="DX6" i="25"/>
  <c r="DW6" i="25"/>
  <c r="DV6" i="25"/>
  <c r="DU6" i="25"/>
  <c r="DT6" i="25"/>
  <c r="DS6" i="25"/>
  <c r="DR6" i="25"/>
  <c r="DQ6" i="25"/>
  <c r="DP6" i="25"/>
  <c r="DO6" i="25"/>
  <c r="DN6" i="25"/>
  <c r="DM6" i="25"/>
  <c r="DL6" i="25"/>
  <c r="DK6" i="25"/>
  <c r="DJ6" i="25"/>
  <c r="DI6" i="25"/>
  <c r="DH6" i="25"/>
  <c r="DG6" i="25"/>
  <c r="DF6" i="25"/>
  <c r="DE6" i="25"/>
  <c r="DD6" i="25"/>
  <c r="DC6" i="25"/>
  <c r="DB6" i="25"/>
  <c r="DA6" i="25"/>
  <c r="CZ6" i="25"/>
  <c r="CY6" i="25"/>
  <c r="CX6" i="25"/>
  <c r="CW6" i="25"/>
  <c r="CV6" i="25"/>
  <c r="CU6" i="25"/>
  <c r="CT6" i="25"/>
  <c r="CS6" i="25"/>
  <c r="CR6" i="25"/>
  <c r="CQ6" i="25"/>
  <c r="CP6" i="25"/>
  <c r="CO6" i="25"/>
  <c r="CN6" i="25"/>
  <c r="CM6" i="25"/>
  <c r="CL6" i="25"/>
  <c r="CK6" i="25"/>
  <c r="CJ6" i="25"/>
  <c r="CI6" i="25"/>
  <c r="CH6" i="25"/>
  <c r="CG6" i="25"/>
  <c r="CF6" i="25"/>
  <c r="CE6" i="25"/>
  <c r="CD6" i="25"/>
  <c r="CC6" i="25"/>
  <c r="CB6" i="25"/>
  <c r="CA6" i="25"/>
  <c r="BZ6" i="25"/>
  <c r="BY6" i="25"/>
  <c r="BX6" i="25"/>
  <c r="BW6" i="25"/>
  <c r="BV6" i="25"/>
  <c r="BU6" i="25"/>
  <c r="BT6" i="25"/>
  <c r="BS6" i="25"/>
  <c r="BR6" i="25"/>
  <c r="BQ6" i="25"/>
  <c r="BP6" i="25"/>
  <c r="BO6" i="25"/>
  <c r="BN6" i="25"/>
  <c r="BM6" i="25"/>
  <c r="BL6" i="25"/>
  <c r="BK6" i="25"/>
  <c r="BJ6" i="25"/>
  <c r="BI6" i="25"/>
  <c r="BH6" i="25"/>
  <c r="BG6" i="25"/>
  <c r="BF6" i="25"/>
  <c r="BE6" i="25"/>
  <c r="BD6" i="25"/>
  <c r="BC6" i="25"/>
  <c r="BB6" i="25"/>
  <c r="BA6" i="25"/>
  <c r="AZ6" i="25"/>
  <c r="AY6" i="25"/>
  <c r="AX6" i="25"/>
  <c r="AW6" i="25"/>
  <c r="AV6" i="25"/>
  <c r="AU6" i="25"/>
  <c r="AT6" i="25"/>
  <c r="AS6" i="25"/>
  <c r="AR6" i="25"/>
  <c r="AQ6" i="25"/>
  <c r="AP6" i="25"/>
  <c r="AO6" i="25"/>
  <c r="AN6" i="25"/>
  <c r="X6" i="25"/>
  <c r="M9" i="25" s="1"/>
  <c r="W6" i="25"/>
  <c r="V6" i="25"/>
  <c r="U6" i="25"/>
  <c r="T6" i="25"/>
  <c r="J9" i="25" s="1"/>
  <c r="S6" i="25"/>
  <c r="R6" i="25"/>
  <c r="Q6" i="25"/>
  <c r="B6" i="25" s="1"/>
  <c r="A11" i="25" s="1"/>
  <c r="P6" i="25"/>
  <c r="O6" i="25"/>
  <c r="N6" i="25"/>
  <c r="G9" i="25" s="1"/>
  <c r="M6" i="25"/>
  <c r="B9" i="25" s="1"/>
  <c r="L6" i="25"/>
  <c r="K6" i="25"/>
  <c r="J6" i="25"/>
  <c r="N9" i="25" s="1"/>
  <c r="I6" i="25"/>
  <c r="E9" i="25" s="1"/>
  <c r="F10" i="25"/>
  <c r="G10" i="25" s="1"/>
  <c r="F6" i="25"/>
  <c r="E6" i="25"/>
  <c r="D6" i="25"/>
  <c r="C6" i="25"/>
  <c r="L9" i="25"/>
  <c r="H9" i="25"/>
  <c r="A9" i="25"/>
  <c r="O9" i="25" l="1"/>
  <c r="I9" i="25"/>
  <c r="I10" i="25"/>
  <c r="C9" i="25"/>
  <c r="K9" i="25"/>
  <c r="H10" i="25"/>
  <c r="F9" i="25" l="1"/>
  <c r="E77" i="34"/>
  <c r="E76" i="34"/>
  <c r="I147" i="34" l="1"/>
  <c r="I146" i="34"/>
  <c r="I177" i="34"/>
  <c r="I176" i="34"/>
  <c r="I164" i="34"/>
  <c r="I163" i="34"/>
  <c r="I132" i="34"/>
  <c r="I131" i="34"/>
  <c r="I118" i="34"/>
  <c r="I117" i="34"/>
  <c r="I104" i="34"/>
  <c r="I103" i="34"/>
  <c r="I90" i="34"/>
  <c r="I89" i="34"/>
  <c r="I67" i="34"/>
  <c r="I66" i="34"/>
  <c r="I38" i="34" l="1"/>
  <c r="I37" i="34"/>
  <c r="D16" i="34"/>
  <c r="I6" i="34"/>
  <c r="I5" i="34"/>
  <c r="D137" i="34" l="1"/>
  <c r="D123" i="34"/>
  <c r="D109" i="34"/>
  <c r="D95" i="34"/>
  <c r="D81" i="34"/>
  <c r="I4" i="23" l="1"/>
  <c r="D9" i="5" l="1"/>
  <c r="G6" i="25" l="1"/>
  <c r="D9" i="25" s="1"/>
  <c r="I148" i="34"/>
  <c r="I119" i="34"/>
  <c r="I133" i="34"/>
  <c r="I68" i="34"/>
  <c r="I165" i="34"/>
  <c r="I178" i="34"/>
  <c r="I105" i="34"/>
  <c r="I91" i="34"/>
  <c r="I39" i="34"/>
  <c r="I7" i="34"/>
  <c r="I58" i="23"/>
  <c r="I57" i="23"/>
  <c r="I6" i="23" l="1"/>
  <c r="I59" i="23"/>
  <c r="I5" i="23" l="1"/>
</calcChain>
</file>

<file path=xl/sharedStrings.xml><?xml version="1.0" encoding="utf-8"?>
<sst xmlns="http://schemas.openxmlformats.org/spreadsheetml/2006/main" count="1046" uniqueCount="685">
  <si>
    <t>フリガナ</t>
    <phoneticPr fontId="1"/>
  </si>
  <si>
    <t>総合計画</t>
    <phoneticPr fontId="1"/>
  </si>
  <si>
    <t>土地利用計画</t>
    <phoneticPr fontId="1"/>
  </si>
  <si>
    <t>市街地整備計画</t>
    <phoneticPr fontId="1"/>
  </si>
  <si>
    <t>交通計画</t>
    <phoneticPr fontId="1"/>
  </si>
  <si>
    <t>公園緑地計画</t>
    <phoneticPr fontId="1"/>
  </si>
  <si>
    <t>防災</t>
    <phoneticPr fontId="1"/>
  </si>
  <si>
    <t>景観・都市デザイン</t>
    <phoneticPr fontId="1"/>
  </si>
  <si>
    <t>環境・エネルギー</t>
    <phoneticPr fontId="1"/>
  </si>
  <si>
    <t>健康・福祉</t>
    <phoneticPr fontId="1"/>
  </si>
  <si>
    <t>都市・地域経営</t>
    <phoneticPr fontId="1"/>
  </si>
  <si>
    <t>専門分野分類</t>
    <rPh sb="0" eb="2">
      <t>センモン</t>
    </rPh>
    <rPh sb="2" eb="4">
      <t>ブンヤ</t>
    </rPh>
    <rPh sb="4" eb="6">
      <t>ブンルイ</t>
    </rPh>
    <phoneticPr fontId="1"/>
  </si>
  <si>
    <t>氏名</t>
    <rPh sb="0" eb="2">
      <t>シメイ</t>
    </rPh>
    <phoneticPr fontId="1"/>
  </si>
  <si>
    <t>男</t>
    <rPh sb="0" eb="1">
      <t>オトコ</t>
    </rPh>
    <phoneticPr fontId="1"/>
  </si>
  <si>
    <t>女</t>
    <rPh sb="0" eb="1">
      <t>オンナ</t>
    </rPh>
    <phoneticPr fontId="1"/>
  </si>
  <si>
    <t>所属</t>
    <rPh sb="0" eb="2">
      <t>ショゾク</t>
    </rPh>
    <phoneticPr fontId="1"/>
  </si>
  <si>
    <t>電話番号</t>
    <rPh sb="0" eb="2">
      <t>デンワ</t>
    </rPh>
    <rPh sb="2" eb="4">
      <t>バンゴウ</t>
    </rPh>
    <phoneticPr fontId="1"/>
  </si>
  <si>
    <t>電子メールアドレス</t>
    <rPh sb="0" eb="2">
      <t>デンシ</t>
    </rPh>
    <phoneticPr fontId="1"/>
  </si>
  <si>
    <t>役職</t>
    <phoneticPr fontId="1"/>
  </si>
  <si>
    <t>部署</t>
    <phoneticPr fontId="1"/>
  </si>
  <si>
    <t>会社名</t>
    <rPh sb="0" eb="2">
      <t>カイシャ</t>
    </rPh>
    <rPh sb="2" eb="3">
      <t>メイ</t>
    </rPh>
    <phoneticPr fontId="1"/>
  </si>
  <si>
    <t>資格名</t>
    <rPh sb="0" eb="2">
      <t>シカク</t>
    </rPh>
    <rPh sb="2" eb="3">
      <t>メイ</t>
    </rPh>
    <phoneticPr fontId="1"/>
  </si>
  <si>
    <t>１）取得資格</t>
    <phoneticPr fontId="1"/>
  </si>
  <si>
    <t>２）主な経歴</t>
    <phoneticPr fontId="1"/>
  </si>
  <si>
    <t>主な職歴</t>
    <rPh sb="0" eb="1">
      <t>オモ</t>
    </rPh>
    <rPh sb="2" eb="4">
      <t>ショクレキ</t>
    </rPh>
    <phoneticPr fontId="1"/>
  </si>
  <si>
    <t>団体名</t>
    <rPh sb="0" eb="2">
      <t>ダンタイ</t>
    </rPh>
    <rPh sb="2" eb="3">
      <t>メイ</t>
    </rPh>
    <phoneticPr fontId="1"/>
  </si>
  <si>
    <t>所属団体名</t>
    <rPh sb="0" eb="2">
      <t>ショゾク</t>
    </rPh>
    <rPh sb="2" eb="4">
      <t>ダンタイ</t>
    </rPh>
    <rPh sb="4" eb="5">
      <t>メイ</t>
    </rPh>
    <phoneticPr fontId="1"/>
  </si>
  <si>
    <t>２）その他の社会的活動</t>
    <phoneticPr fontId="1"/>
  </si>
  <si>
    <t>専門分野</t>
    <rPh sb="0" eb="4">
      <t>センモンブンヤ</t>
    </rPh>
    <phoneticPr fontId="1"/>
  </si>
  <si>
    <t>専門分野細分類</t>
    <rPh sb="0" eb="2">
      <t>センモン</t>
    </rPh>
    <rPh sb="2" eb="4">
      <t>ブンヤ</t>
    </rPh>
    <rPh sb="4" eb="7">
      <t>サイブンルイ</t>
    </rPh>
    <phoneticPr fontId="1"/>
  </si>
  <si>
    <t>住所</t>
    <rPh sb="0" eb="2">
      <t>ジュウショ</t>
    </rPh>
    <phoneticPr fontId="1"/>
  </si>
  <si>
    <t>郵便番号</t>
    <rPh sb="0" eb="2">
      <t>ユウビン</t>
    </rPh>
    <rPh sb="2" eb="4">
      <t>バンゴウ</t>
    </rPh>
    <phoneticPr fontId="1"/>
  </si>
  <si>
    <t>都道府県</t>
    <rPh sb="0" eb="4">
      <t>トドウフケン</t>
    </rPh>
    <phoneticPr fontId="1"/>
  </si>
  <si>
    <t>業務実績－１</t>
    <rPh sb="0" eb="2">
      <t>ギョウム</t>
    </rPh>
    <rPh sb="2" eb="4">
      <t>ジッセキ</t>
    </rPh>
    <phoneticPr fontId="1"/>
  </si>
  <si>
    <t>社会的活動の実績に関する調書</t>
    <phoneticPr fontId="1"/>
  </si>
  <si>
    <t>様式１</t>
    <rPh sb="0" eb="2">
      <t>ヨウシキ</t>
    </rPh>
    <phoneticPr fontId="1"/>
  </si>
  <si>
    <t>登録区分</t>
    <rPh sb="0" eb="2">
      <t>トウロク</t>
    </rPh>
    <rPh sb="2" eb="4">
      <t>クブン</t>
    </rPh>
    <phoneticPr fontId="1"/>
  </si>
  <si>
    <t>役職</t>
    <rPh sb="0" eb="2">
      <t>ヤクショク</t>
    </rPh>
    <phoneticPr fontId="1"/>
  </si>
  <si>
    <t>認定都市プランナー</t>
    <rPh sb="0" eb="2">
      <t>ニンテイ</t>
    </rPh>
    <rPh sb="2" eb="4">
      <t>トシ</t>
    </rPh>
    <phoneticPr fontId="1"/>
  </si>
  <si>
    <t>認定准都市プランナー</t>
    <rPh sb="0" eb="2">
      <t>ニンテイ</t>
    </rPh>
    <rPh sb="2" eb="3">
      <t>ジュン</t>
    </rPh>
    <rPh sb="3" eb="5">
      <t>トシ</t>
    </rPh>
    <phoneticPr fontId="1"/>
  </si>
  <si>
    <t>郵便番号</t>
    <phoneticPr fontId="1"/>
  </si>
  <si>
    <t>登録内容</t>
    <rPh sb="0" eb="2">
      <t>トウロク</t>
    </rPh>
    <rPh sb="2" eb="4">
      <t>ナイヨウ</t>
    </rPh>
    <phoneticPr fontId="1"/>
  </si>
  <si>
    <t>業務名</t>
  </si>
  <si>
    <t>発注者名</t>
  </si>
  <si>
    <t>専門分野に関する実務実績調書</t>
    <phoneticPr fontId="1"/>
  </si>
  <si>
    <t>様式２－２</t>
    <rPh sb="0" eb="2">
      <t>ヨウシキ</t>
    </rPh>
    <phoneticPr fontId="1"/>
  </si>
  <si>
    <t>累計期間</t>
    <rPh sb="0" eb="2">
      <t>ルイケイ</t>
    </rPh>
    <rPh sb="2" eb="4">
      <t>キカン</t>
    </rPh>
    <phoneticPr fontId="1"/>
  </si>
  <si>
    <t>様式３－１</t>
    <rPh sb="0" eb="2">
      <t>ヨウシキ</t>
    </rPh>
    <phoneticPr fontId="1"/>
  </si>
  <si>
    <t>専門分野に関する業務実績－１</t>
    <rPh sb="0" eb="2">
      <t>センモン</t>
    </rPh>
    <rPh sb="2" eb="4">
      <t>ブンヤ</t>
    </rPh>
    <rPh sb="5" eb="6">
      <t>カン</t>
    </rPh>
    <rPh sb="8" eb="10">
      <t>ギョウム</t>
    </rPh>
    <rPh sb="10" eb="12">
      <t>ジッセキ</t>
    </rPh>
    <phoneticPr fontId="1"/>
  </si>
  <si>
    <t>推薦者名（注）：</t>
    <rPh sb="0" eb="3">
      <t>スイセンシャ</t>
    </rPh>
    <rPh sb="3" eb="4">
      <t>メイ</t>
    </rPh>
    <rPh sb="5" eb="6">
      <t>チュウ</t>
    </rPh>
    <phoneticPr fontId="1"/>
  </si>
  <si>
    <t>経歴書</t>
    <rPh sb="0" eb="3">
      <t>ケイレキショ</t>
    </rPh>
    <phoneticPr fontId="1"/>
  </si>
  <si>
    <t>都市計画に関する資格（民間資格を含む）を記入してください</t>
    <phoneticPr fontId="1"/>
  </si>
  <si>
    <t>最終学歴</t>
    <rPh sb="0" eb="2">
      <t>サイシュウ</t>
    </rPh>
    <rPh sb="2" eb="4">
      <t>ガクレキ</t>
    </rPh>
    <phoneticPr fontId="1"/>
  </si>
  <si>
    <t>所在地</t>
    <rPh sb="0" eb="3">
      <t>ショザイチ</t>
    </rPh>
    <phoneticPr fontId="1"/>
  </si>
  <si>
    <t>ア）</t>
    <phoneticPr fontId="1"/>
  </si>
  <si>
    <t>イ）</t>
    <phoneticPr fontId="1"/>
  </si>
  <si>
    <t>ウ）</t>
  </si>
  <si>
    <t>エ）</t>
  </si>
  <si>
    <t>都市計画学会と本協会が主催する「都市計画実務発表会」で発表した業務（優秀賞を得た場合はその旨を記入する）</t>
    <phoneticPr fontId="1"/>
  </si>
  <si>
    <t>発注者から表彰を受けた業務</t>
    <phoneticPr fontId="1"/>
  </si>
  <si>
    <t>書類名</t>
  </si>
  <si>
    <t>認定申請書</t>
  </si>
  <si>
    <t>様式２－１</t>
  </si>
  <si>
    <t>経歴書</t>
  </si>
  <si>
    <t>様式２－２</t>
  </si>
  <si>
    <t>実務実績調書</t>
  </si>
  <si>
    <t>社会的活動の実績に関する調書</t>
  </si>
  <si>
    <t>業務実績調書の業務概要</t>
  </si>
  <si>
    <t>別表－１</t>
    <rPh sb="0" eb="1">
      <t>ベツ</t>
    </rPh>
    <rPh sb="1" eb="2">
      <t>ヒョウ</t>
    </rPh>
    <phoneticPr fontId="1"/>
  </si>
  <si>
    <t>専門分野区分</t>
  </si>
  <si>
    <t>例</t>
  </si>
  <si>
    <t>横断的分野</t>
  </si>
  <si>
    <t>総合ﾏﾈｼﾞﾒﾝﾄ</t>
  </si>
  <si>
    <t>基本分野</t>
    <rPh sb="2" eb="4">
      <t>ブンヤ</t>
    </rPh>
    <phoneticPr fontId="1"/>
  </si>
  <si>
    <t>12の専門分野区分とその例</t>
  </si>
  <si>
    <t>附表</t>
    <phoneticPr fontId="1"/>
  </si>
  <si>
    <t>様式２－１</t>
    <rPh sb="0" eb="2">
      <t>ヨウシキ</t>
    </rPh>
    <phoneticPr fontId="1"/>
  </si>
  <si>
    <t>専門分野</t>
    <rPh sb="0" eb="2">
      <t>センモン</t>
    </rPh>
    <rPh sb="2" eb="4">
      <t>ブンヤ</t>
    </rPh>
    <phoneticPr fontId="1"/>
  </si>
  <si>
    <t>受験番号</t>
    <rPh sb="0" eb="2">
      <t>ジュケン</t>
    </rPh>
    <rPh sb="2" eb="4">
      <t>バンゴウ</t>
    </rPh>
    <phoneticPr fontId="1"/>
  </si>
  <si>
    <t>健康・福祉　</t>
    <phoneticPr fontId="1"/>
  </si>
  <si>
    <t>プロジェクトマネジメント・エリアマネジメント</t>
    <phoneticPr fontId="1"/>
  </si>
  <si>
    <t>国土計画、地方・広域計画、都市総合計画・都市計画マスタープラン、立地適正化計画、総合計画に係る調査・分析・予測</t>
    <phoneticPr fontId="1"/>
  </si>
  <si>
    <t>土地利用計画、地域地区制度活用、地区計画、土地利用計画に係る調査・分析・予測</t>
    <phoneticPr fontId="1"/>
  </si>
  <si>
    <t>市街地整備計画、土地区画整理事業計画、市街地再開発事業計画、住環境整備事業計画、住宅地計画、団地計画・再生事業計画、市街地整備計画に係る調査・分析・予測</t>
    <phoneticPr fontId="1"/>
  </si>
  <si>
    <t>緑の基本計画、緑地・公園計画、農とみどりのまちづくり、公園緑地計画に係る調査・分析・予測</t>
    <phoneticPr fontId="1"/>
  </si>
  <si>
    <t>都市防災・地域防災計画、避難計画・誘導、宅地防災、災害復興、都市防災に係る都市解析及び空間分析・予測</t>
    <phoneticPr fontId="1"/>
  </si>
  <si>
    <t>景観計画、景観まちづくり、色彩調査・計画、都市空間デザイン、歴史まちづくり、景観に係る調査・解析・空間分析・予測</t>
    <phoneticPr fontId="1"/>
  </si>
  <si>
    <t>環境基本計画、環境影響評価、低炭素対策、スマートシティ・エネルギー供給計画、廃棄物政策、上・下水道計画、環境･エネルギー計画に係る調査・解析・分析・予測</t>
    <phoneticPr fontId="1"/>
  </si>
  <si>
    <t>住宅政策・住生活基本計画、市民参加・自主まちづくり、担い手育成・支援、まちづくりリテラシー教育、ICTまちづくり、防犯まちづくり、コミュニティデザインに係る調査・解析・分析・予測</t>
    <phoneticPr fontId="1"/>
  </si>
  <si>
    <t>福祉のまちづくり・地域福祉計画、高齢社会対策・高齢者福祉計画、健康・医療・福祉のまちづくり、福祉系住宅政策、各種健康福祉関係データの分析、評価</t>
    <phoneticPr fontId="1"/>
  </si>
  <si>
    <t>都市再生、コンパクトシティ形成支援、中心市街地活性化、公共施設政策（再編・ストック管理等）、産業政策（観光・農山漁村振興・流通運輸工業団地計画など）、TOD/交通拠点開発、資産活用管理（空家・中古住宅流通など）、リノベーション、計画・事業効果検証・分析、都市計画関連法制、地方財政・金融</t>
    <phoneticPr fontId="1"/>
  </si>
  <si>
    <t>プロジェクトマネジメント、エリアマネジメント、MLIT/国際化業務、プロジェクトやエリアマネジメントに関する空間分析・調査・分析・予測</t>
    <phoneticPr fontId="1"/>
  </si>
  <si>
    <t xml:space="preserve">※２：
</t>
    <phoneticPr fontId="1"/>
  </si>
  <si>
    <t>※３：</t>
    <phoneticPr fontId="1"/>
  </si>
  <si>
    <t>　</t>
    <phoneticPr fontId="1"/>
  </si>
  <si>
    <t>申請した専門分野名：</t>
    <rPh sb="0" eb="2">
      <t>シンセイ</t>
    </rPh>
    <rPh sb="4" eb="6">
      <t>センモン</t>
    </rPh>
    <rPh sb="6" eb="8">
      <t>ブンヤ</t>
    </rPh>
    <rPh sb="8" eb="9">
      <t>メイ</t>
    </rPh>
    <phoneticPr fontId="1"/>
  </si>
  <si>
    <t>都市総合交通計画、交通施設計画（鉄道・新交通・LRT・街路・自転車道、駅広等）、交通計画に係る調査・分析・予測、都市交通網形成計画</t>
    <phoneticPr fontId="1"/>
  </si>
  <si>
    <t>発注者名</t>
    <rPh sb="3" eb="4">
      <t>ナ</t>
    </rPh>
    <phoneticPr fontId="1"/>
  </si>
  <si>
    <t>12専門分野の具体的な例は、様式集巻末の附表を参照し、上記表より選択して下さい</t>
    <rPh sb="32" eb="34">
      <t>センタク</t>
    </rPh>
    <phoneticPr fontId="1"/>
  </si>
  <si>
    <t>会社名</t>
    <rPh sb="0" eb="1">
      <t>カイ</t>
    </rPh>
    <rPh sb="1" eb="2">
      <t>シャ</t>
    </rPh>
    <rPh sb="2" eb="3">
      <t>メイ</t>
    </rPh>
    <phoneticPr fontId="9"/>
  </si>
  <si>
    <t>株式会社ウエスコ</t>
  </si>
  <si>
    <t>エイト技術株式会社</t>
  </si>
  <si>
    <t>株式会社エイト日本技術開発</t>
  </si>
  <si>
    <t>株式会社開発計画研究所</t>
  </si>
  <si>
    <t>画地測量設計株式会社</t>
  </si>
  <si>
    <t>株式会社建設技術研究所</t>
  </si>
  <si>
    <t>国際航業株式会社</t>
  </si>
  <si>
    <t>株式会社タカハ都市科学研究所</t>
  </si>
  <si>
    <t>第一復建株式会社</t>
  </si>
  <si>
    <t>大和測量株式会社</t>
  </si>
  <si>
    <t>株式会社地域総合計画研究所</t>
  </si>
  <si>
    <t>中央コンサルタンツ株式会社</t>
  </si>
  <si>
    <t>中電技術コンサルタント株式会社</t>
  </si>
  <si>
    <t>株式会社千代田コンサルタント</t>
  </si>
  <si>
    <t>株式会社ディーワーク</t>
  </si>
  <si>
    <t>株式会社都市・計画・設計研究所</t>
  </si>
  <si>
    <t>株式会社都市計画設計研究所</t>
  </si>
  <si>
    <t>株式会社都市ぷろ計画事務所</t>
  </si>
  <si>
    <t>株式会社ドーコン</t>
  </si>
  <si>
    <t>中日本建設コンサルタント株式会社</t>
  </si>
  <si>
    <t>株式会社中庭測量コンサルタント</t>
  </si>
  <si>
    <t>株式会社日建設計総合研究所</t>
  </si>
  <si>
    <t>日本工営株式会社</t>
  </si>
  <si>
    <t>株式会社日本設計</t>
  </si>
  <si>
    <t>日本測地設計株式会社</t>
  </si>
  <si>
    <t>パシフィックコンサルタンツ株式会社</t>
  </si>
  <si>
    <t>株式会社パスコ</t>
  </si>
  <si>
    <t>株式会社福山コンサルタント</t>
  </si>
  <si>
    <t>株式会社双葉</t>
  </si>
  <si>
    <t>復建調査設計株式会社</t>
  </si>
  <si>
    <t>株式会社プレック研究所</t>
  </si>
  <si>
    <t>平成都市技研株式会社</t>
  </si>
  <si>
    <t>株式会社ヘッズ</t>
  </si>
  <si>
    <t>株式会社間瀬コンサルタント</t>
  </si>
  <si>
    <t>株式会社三菱地所設計</t>
  </si>
  <si>
    <t>八千代エンジニヤリング株式会社</t>
  </si>
  <si>
    <t>ランドブレイン株式会社</t>
  </si>
  <si>
    <t>株式会社アークポイント</t>
  </si>
  <si>
    <t>株式会社生活構造研究所</t>
  </si>
  <si>
    <t>不二窯業株式会社</t>
  </si>
  <si>
    <t>株式会社マヌ都市建築研究所</t>
  </si>
  <si>
    <t>リージョナルデザイン株式会社</t>
  </si>
  <si>
    <t>企業通し番号</t>
    <rPh sb="0" eb="2">
      <t>キギョウ</t>
    </rPh>
    <rPh sb="2" eb="3">
      <t>トオ</t>
    </rPh>
    <rPh sb="4" eb="6">
      <t>バンゴウ</t>
    </rPh>
    <phoneticPr fontId="1"/>
  </si>
  <si>
    <t>氏</t>
    <rPh sb="0" eb="1">
      <t>シ</t>
    </rPh>
    <phoneticPr fontId="1"/>
  </si>
  <si>
    <t>名</t>
    <rPh sb="0" eb="1">
      <t>メイ</t>
    </rPh>
    <phoneticPr fontId="1"/>
  </si>
  <si>
    <t>生年月日</t>
    <rPh sb="0" eb="2">
      <t>セイネン</t>
    </rPh>
    <rPh sb="2" eb="4">
      <t>ガッピ</t>
    </rPh>
    <phoneticPr fontId="1"/>
  </si>
  <si>
    <t>性別</t>
    <rPh sb="0" eb="2">
      <t>セイベツ</t>
    </rPh>
    <phoneticPr fontId="1"/>
  </si>
  <si>
    <t>区分</t>
    <rPh sb="0" eb="2">
      <t>クブン</t>
    </rPh>
    <phoneticPr fontId="1"/>
  </si>
  <si>
    <t>申請者〒</t>
    <rPh sb="0" eb="3">
      <t>シンセイシャ</t>
    </rPh>
    <phoneticPr fontId="1"/>
  </si>
  <si>
    <t>申請者都道府県</t>
    <rPh sb="0" eb="3">
      <t>シンセイシャ</t>
    </rPh>
    <rPh sb="3" eb="7">
      <t>トドウフケン</t>
    </rPh>
    <phoneticPr fontId="1"/>
  </si>
  <si>
    <t>申請者住所</t>
    <rPh sb="0" eb="3">
      <t>シンセイシャ</t>
    </rPh>
    <rPh sb="3" eb="5">
      <t>ジュウショ</t>
    </rPh>
    <phoneticPr fontId="1"/>
  </si>
  <si>
    <t>会社名</t>
    <rPh sb="0" eb="3">
      <t>カイシャメイ</t>
    </rPh>
    <phoneticPr fontId="1"/>
  </si>
  <si>
    <t>部署</t>
    <rPh sb="0" eb="2">
      <t>ブショ</t>
    </rPh>
    <phoneticPr fontId="1"/>
  </si>
  <si>
    <t>資格名3</t>
    <rPh sb="0" eb="2">
      <t>シカク</t>
    </rPh>
    <rPh sb="2" eb="3">
      <t>メイ</t>
    </rPh>
    <phoneticPr fontId="1"/>
  </si>
  <si>
    <t>資格名1</t>
    <rPh sb="0" eb="2">
      <t>シカク</t>
    </rPh>
    <rPh sb="2" eb="3">
      <t>メイ</t>
    </rPh>
    <phoneticPr fontId="1"/>
  </si>
  <si>
    <t>資格1取得年月日</t>
    <rPh sb="0" eb="2">
      <t>シカク</t>
    </rPh>
    <rPh sb="3" eb="5">
      <t>シュトク</t>
    </rPh>
    <rPh sb="5" eb="8">
      <t>ネンガッピ</t>
    </rPh>
    <phoneticPr fontId="1"/>
  </si>
  <si>
    <t>資格名2</t>
    <rPh sb="0" eb="2">
      <t>シカク</t>
    </rPh>
    <rPh sb="2" eb="3">
      <t>メイ</t>
    </rPh>
    <phoneticPr fontId="1"/>
  </si>
  <si>
    <t>資格2取得年月日</t>
    <rPh sb="0" eb="2">
      <t>シカク</t>
    </rPh>
    <rPh sb="3" eb="5">
      <t>シュトク</t>
    </rPh>
    <rPh sb="5" eb="8">
      <t>ネンガッピ</t>
    </rPh>
    <phoneticPr fontId="1"/>
  </si>
  <si>
    <t>資格3取得年月日</t>
    <rPh sb="0" eb="2">
      <t>シカク</t>
    </rPh>
    <rPh sb="3" eb="5">
      <t>シュトク</t>
    </rPh>
    <rPh sb="5" eb="8">
      <t>ネンガッピ</t>
    </rPh>
    <phoneticPr fontId="1"/>
  </si>
  <si>
    <t>資格名4</t>
    <rPh sb="0" eb="2">
      <t>シカク</t>
    </rPh>
    <rPh sb="2" eb="3">
      <t>メイ</t>
    </rPh>
    <phoneticPr fontId="1"/>
  </si>
  <si>
    <t>資格4取得年月日</t>
    <rPh sb="0" eb="2">
      <t>シカク</t>
    </rPh>
    <rPh sb="3" eb="5">
      <t>シュトク</t>
    </rPh>
    <rPh sb="5" eb="8">
      <t>ネンガッピ</t>
    </rPh>
    <phoneticPr fontId="1"/>
  </si>
  <si>
    <t>資格名5</t>
    <rPh sb="0" eb="2">
      <t>シカク</t>
    </rPh>
    <rPh sb="2" eb="3">
      <t>メイ</t>
    </rPh>
    <phoneticPr fontId="1"/>
  </si>
  <si>
    <t>資格5取得年月日</t>
    <rPh sb="0" eb="2">
      <t>シカク</t>
    </rPh>
    <rPh sb="3" eb="5">
      <t>シュトク</t>
    </rPh>
    <rPh sb="5" eb="8">
      <t>ネンガッピ</t>
    </rPh>
    <phoneticPr fontId="1"/>
  </si>
  <si>
    <t>資格名6</t>
    <rPh sb="0" eb="2">
      <t>シカク</t>
    </rPh>
    <rPh sb="2" eb="3">
      <t>メイ</t>
    </rPh>
    <phoneticPr fontId="1"/>
  </si>
  <si>
    <t>資格6取得年月日</t>
    <rPh sb="0" eb="2">
      <t>シカク</t>
    </rPh>
    <rPh sb="3" eb="5">
      <t>シュトク</t>
    </rPh>
    <rPh sb="5" eb="8">
      <t>ネンガッピ</t>
    </rPh>
    <phoneticPr fontId="1"/>
  </si>
  <si>
    <t>資格名7</t>
    <rPh sb="0" eb="2">
      <t>シカク</t>
    </rPh>
    <rPh sb="2" eb="3">
      <t>メイ</t>
    </rPh>
    <phoneticPr fontId="1"/>
  </si>
  <si>
    <t>資格7取得年月日</t>
    <rPh sb="0" eb="2">
      <t>シカク</t>
    </rPh>
    <rPh sb="3" eb="5">
      <t>シュトク</t>
    </rPh>
    <rPh sb="5" eb="8">
      <t>ネンガッピ</t>
    </rPh>
    <phoneticPr fontId="1"/>
  </si>
  <si>
    <t>最終学歴
年月日</t>
    <rPh sb="0" eb="2">
      <t>サイシュウ</t>
    </rPh>
    <rPh sb="2" eb="4">
      <t>ガクレキ</t>
    </rPh>
    <rPh sb="5" eb="8">
      <t>ネンガッピ</t>
    </rPh>
    <phoneticPr fontId="1"/>
  </si>
  <si>
    <t>職歴１</t>
    <rPh sb="0" eb="2">
      <t>ショクレキ</t>
    </rPh>
    <phoneticPr fontId="1"/>
  </si>
  <si>
    <t>職歴１　年</t>
    <rPh sb="0" eb="2">
      <t>ショクレキ</t>
    </rPh>
    <rPh sb="4" eb="5">
      <t>ネン</t>
    </rPh>
    <phoneticPr fontId="1"/>
  </si>
  <si>
    <t>職歴１　ヶ月</t>
    <rPh sb="0" eb="2">
      <t>ショクレキ</t>
    </rPh>
    <rPh sb="5" eb="6">
      <t>ゲツ</t>
    </rPh>
    <phoneticPr fontId="1"/>
  </si>
  <si>
    <t>職歴累計　年</t>
    <rPh sb="0" eb="2">
      <t>ショクレキ</t>
    </rPh>
    <rPh sb="2" eb="4">
      <t>ルイケイ</t>
    </rPh>
    <rPh sb="5" eb="6">
      <t>ネン</t>
    </rPh>
    <phoneticPr fontId="1"/>
  </si>
  <si>
    <t>職歴累計　ヶ月</t>
    <rPh sb="0" eb="2">
      <t>ショクレキ</t>
    </rPh>
    <rPh sb="2" eb="4">
      <t>ルイケイ</t>
    </rPh>
    <rPh sb="6" eb="7">
      <t>ゲツ</t>
    </rPh>
    <phoneticPr fontId="1"/>
  </si>
  <si>
    <t>職歴2　年</t>
    <rPh sb="0" eb="2">
      <t>ショクレキ</t>
    </rPh>
    <rPh sb="4" eb="5">
      <t>ネン</t>
    </rPh>
    <phoneticPr fontId="1"/>
  </si>
  <si>
    <t>職歴2　ヶ月</t>
    <rPh sb="0" eb="2">
      <t>ショクレキ</t>
    </rPh>
    <rPh sb="5" eb="6">
      <t>ゲツ</t>
    </rPh>
    <phoneticPr fontId="1"/>
  </si>
  <si>
    <t>職歴2</t>
    <rPh sb="0" eb="2">
      <t>ショクレキ</t>
    </rPh>
    <phoneticPr fontId="1"/>
  </si>
  <si>
    <t>職歴3　年</t>
    <rPh sb="0" eb="2">
      <t>ショクレキ</t>
    </rPh>
    <rPh sb="4" eb="5">
      <t>ネン</t>
    </rPh>
    <phoneticPr fontId="1"/>
  </si>
  <si>
    <t>職歴3　ヶ月</t>
    <rPh sb="0" eb="2">
      <t>ショクレキ</t>
    </rPh>
    <rPh sb="5" eb="6">
      <t>ゲツ</t>
    </rPh>
    <phoneticPr fontId="1"/>
  </si>
  <si>
    <t>職歴3</t>
    <rPh sb="0" eb="2">
      <t>ショクレキ</t>
    </rPh>
    <phoneticPr fontId="1"/>
  </si>
  <si>
    <t>職歴4　年</t>
    <rPh sb="0" eb="2">
      <t>ショクレキ</t>
    </rPh>
    <rPh sb="4" eb="5">
      <t>ネン</t>
    </rPh>
    <phoneticPr fontId="1"/>
  </si>
  <si>
    <t>職歴4　ヶ月</t>
    <rPh sb="0" eb="2">
      <t>ショクレキ</t>
    </rPh>
    <rPh sb="5" eb="6">
      <t>ゲツ</t>
    </rPh>
    <phoneticPr fontId="1"/>
  </si>
  <si>
    <t>職歴4</t>
    <rPh sb="0" eb="2">
      <t>ショクレキ</t>
    </rPh>
    <phoneticPr fontId="1"/>
  </si>
  <si>
    <t>職歴5　年</t>
    <rPh sb="0" eb="2">
      <t>ショクレキ</t>
    </rPh>
    <rPh sb="4" eb="5">
      <t>ネン</t>
    </rPh>
    <phoneticPr fontId="1"/>
  </si>
  <si>
    <t>職歴5　ヶ月</t>
    <rPh sb="0" eb="2">
      <t>ショクレキ</t>
    </rPh>
    <rPh sb="5" eb="6">
      <t>ゲツ</t>
    </rPh>
    <phoneticPr fontId="1"/>
  </si>
  <si>
    <t>職歴5</t>
    <rPh sb="0" eb="2">
      <t>ショクレキ</t>
    </rPh>
    <phoneticPr fontId="1"/>
  </si>
  <si>
    <t>職歴6　年</t>
    <rPh sb="0" eb="2">
      <t>ショクレキ</t>
    </rPh>
    <rPh sb="4" eb="5">
      <t>ネン</t>
    </rPh>
    <phoneticPr fontId="1"/>
  </si>
  <si>
    <t>職歴6　ヶ月</t>
    <rPh sb="0" eb="2">
      <t>ショクレキ</t>
    </rPh>
    <rPh sb="5" eb="6">
      <t>ゲツ</t>
    </rPh>
    <phoneticPr fontId="1"/>
  </si>
  <si>
    <t>職歴6</t>
    <rPh sb="0" eb="2">
      <t>ショクレキ</t>
    </rPh>
    <phoneticPr fontId="1"/>
  </si>
  <si>
    <t>職歴7　年</t>
    <rPh sb="0" eb="2">
      <t>ショクレキ</t>
    </rPh>
    <rPh sb="4" eb="5">
      <t>ネン</t>
    </rPh>
    <phoneticPr fontId="1"/>
  </si>
  <si>
    <t>職歴7　ヶ月</t>
    <rPh sb="0" eb="2">
      <t>ショクレキ</t>
    </rPh>
    <rPh sb="5" eb="6">
      <t>ゲツ</t>
    </rPh>
    <phoneticPr fontId="1"/>
  </si>
  <si>
    <t>職歴7</t>
    <rPh sb="0" eb="2">
      <t>ショクレキ</t>
    </rPh>
    <phoneticPr fontId="1"/>
  </si>
  <si>
    <t>団体名1</t>
    <rPh sb="0" eb="2">
      <t>ダンタイ</t>
    </rPh>
    <rPh sb="2" eb="3">
      <t>メイ</t>
    </rPh>
    <phoneticPr fontId="1"/>
  </si>
  <si>
    <t>入会年月日1</t>
    <rPh sb="0" eb="2">
      <t>ニュウカイ</t>
    </rPh>
    <rPh sb="2" eb="5">
      <t>ネンガッピ</t>
    </rPh>
    <phoneticPr fontId="1"/>
  </si>
  <si>
    <t>団体名2</t>
    <rPh sb="0" eb="2">
      <t>ダンタイ</t>
    </rPh>
    <rPh sb="2" eb="3">
      <t>メイ</t>
    </rPh>
    <phoneticPr fontId="1"/>
  </si>
  <si>
    <t>入会年月日2</t>
    <rPh sb="0" eb="2">
      <t>ニュウカイ</t>
    </rPh>
    <rPh sb="2" eb="5">
      <t>ネンガッピ</t>
    </rPh>
    <phoneticPr fontId="1"/>
  </si>
  <si>
    <t>団体名3</t>
    <rPh sb="0" eb="2">
      <t>ダンタイ</t>
    </rPh>
    <rPh sb="2" eb="3">
      <t>メイ</t>
    </rPh>
    <phoneticPr fontId="1"/>
  </si>
  <si>
    <t>入会年月日3</t>
    <rPh sb="0" eb="2">
      <t>ニュウカイ</t>
    </rPh>
    <rPh sb="2" eb="5">
      <t>ネンガッピ</t>
    </rPh>
    <phoneticPr fontId="1"/>
  </si>
  <si>
    <t>団体名4</t>
    <rPh sb="0" eb="2">
      <t>ダンタイ</t>
    </rPh>
    <rPh sb="2" eb="3">
      <t>メイ</t>
    </rPh>
    <phoneticPr fontId="1"/>
  </si>
  <si>
    <t>入会年月日4</t>
    <rPh sb="0" eb="2">
      <t>ニュウカイ</t>
    </rPh>
    <rPh sb="2" eb="5">
      <t>ネンガッピ</t>
    </rPh>
    <phoneticPr fontId="1"/>
  </si>
  <si>
    <t>団体名5</t>
    <rPh sb="0" eb="2">
      <t>ダンタイ</t>
    </rPh>
    <rPh sb="2" eb="3">
      <t>メイ</t>
    </rPh>
    <phoneticPr fontId="1"/>
  </si>
  <si>
    <t>入会年月日5</t>
    <rPh sb="0" eb="2">
      <t>ニュウカイ</t>
    </rPh>
    <rPh sb="2" eb="5">
      <t>ネンガッピ</t>
    </rPh>
    <phoneticPr fontId="1"/>
  </si>
  <si>
    <t>団体名6</t>
    <rPh sb="0" eb="2">
      <t>ダンタイ</t>
    </rPh>
    <rPh sb="2" eb="3">
      <t>メイ</t>
    </rPh>
    <phoneticPr fontId="1"/>
  </si>
  <si>
    <t>入会年月日6</t>
    <rPh sb="0" eb="2">
      <t>ニュウカイ</t>
    </rPh>
    <rPh sb="2" eb="5">
      <t>ネンガッピ</t>
    </rPh>
    <phoneticPr fontId="1"/>
  </si>
  <si>
    <t>業務名1</t>
    <rPh sb="0" eb="3">
      <t>ギョウムメイ</t>
    </rPh>
    <phoneticPr fontId="1"/>
  </si>
  <si>
    <t>特記事項1</t>
    <rPh sb="0" eb="2">
      <t>トッキ</t>
    </rPh>
    <rPh sb="2" eb="4">
      <t>ジコウ</t>
    </rPh>
    <phoneticPr fontId="1"/>
  </si>
  <si>
    <t>業務名2</t>
    <rPh sb="0" eb="3">
      <t>ギョウムメイ</t>
    </rPh>
    <phoneticPr fontId="1"/>
  </si>
  <si>
    <t>特記事項2</t>
    <rPh sb="0" eb="2">
      <t>トッキ</t>
    </rPh>
    <rPh sb="2" eb="4">
      <t>ジコウ</t>
    </rPh>
    <phoneticPr fontId="1"/>
  </si>
  <si>
    <t>業務名3</t>
    <rPh sb="0" eb="3">
      <t>ギョウムメイ</t>
    </rPh>
    <phoneticPr fontId="1"/>
  </si>
  <si>
    <t>特記事項3</t>
    <rPh sb="0" eb="2">
      <t>トッキ</t>
    </rPh>
    <rPh sb="2" eb="4">
      <t>ジコウ</t>
    </rPh>
    <phoneticPr fontId="1"/>
  </si>
  <si>
    <t>業務名4</t>
    <rPh sb="0" eb="3">
      <t>ギョウムメイ</t>
    </rPh>
    <phoneticPr fontId="1"/>
  </si>
  <si>
    <t>特記事項4</t>
    <rPh sb="0" eb="2">
      <t>トッキ</t>
    </rPh>
    <rPh sb="2" eb="4">
      <t>ジコウ</t>
    </rPh>
    <phoneticPr fontId="1"/>
  </si>
  <si>
    <t>業務名5</t>
    <rPh sb="0" eb="3">
      <t>ギョウムメイ</t>
    </rPh>
    <phoneticPr fontId="1"/>
  </si>
  <si>
    <t>特記事項5</t>
    <rPh sb="0" eb="2">
      <t>トッキ</t>
    </rPh>
    <rPh sb="2" eb="4">
      <t>ジコウ</t>
    </rPh>
    <phoneticPr fontId="1"/>
  </si>
  <si>
    <t>業務名6</t>
    <rPh sb="0" eb="3">
      <t>ギョウムメイ</t>
    </rPh>
    <phoneticPr fontId="1"/>
  </si>
  <si>
    <t>特記事項6</t>
    <rPh sb="0" eb="2">
      <t>トッキ</t>
    </rPh>
    <rPh sb="2" eb="4">
      <t>ジコウ</t>
    </rPh>
    <phoneticPr fontId="1"/>
  </si>
  <si>
    <t>業務名7</t>
    <rPh sb="0" eb="3">
      <t>ギョウムメイ</t>
    </rPh>
    <phoneticPr fontId="1"/>
  </si>
  <si>
    <t>特記事項7</t>
    <rPh sb="0" eb="2">
      <t>トッキ</t>
    </rPh>
    <rPh sb="2" eb="4">
      <t>ジコウ</t>
    </rPh>
    <phoneticPr fontId="1"/>
  </si>
  <si>
    <t>業務名8</t>
    <rPh sb="0" eb="3">
      <t>ギョウムメイ</t>
    </rPh>
    <phoneticPr fontId="1"/>
  </si>
  <si>
    <t>特記事項8</t>
    <rPh sb="0" eb="2">
      <t>トッキ</t>
    </rPh>
    <rPh sb="2" eb="4">
      <t>ジコウ</t>
    </rPh>
    <phoneticPr fontId="1"/>
  </si>
  <si>
    <t>業務名9</t>
    <rPh sb="0" eb="3">
      <t>ギョウムメイ</t>
    </rPh>
    <phoneticPr fontId="1"/>
  </si>
  <si>
    <t>特記事項9</t>
    <rPh sb="0" eb="2">
      <t>トッキ</t>
    </rPh>
    <rPh sb="2" eb="4">
      <t>ジコウ</t>
    </rPh>
    <phoneticPr fontId="1"/>
  </si>
  <si>
    <t>専門分野4</t>
    <rPh sb="0" eb="2">
      <t>センモン</t>
    </rPh>
    <rPh sb="2" eb="4">
      <t>ブンヤ</t>
    </rPh>
    <phoneticPr fontId="1"/>
  </si>
  <si>
    <t>専門分野1</t>
    <rPh sb="0" eb="2">
      <t>センモン</t>
    </rPh>
    <rPh sb="2" eb="4">
      <t>ブンヤ</t>
    </rPh>
    <phoneticPr fontId="1"/>
  </si>
  <si>
    <t>専門分野2</t>
    <rPh sb="0" eb="2">
      <t>センモン</t>
    </rPh>
    <rPh sb="2" eb="4">
      <t>ブンヤ</t>
    </rPh>
    <phoneticPr fontId="1"/>
  </si>
  <si>
    <t>専門分野3</t>
    <rPh sb="0" eb="2">
      <t>センモン</t>
    </rPh>
    <rPh sb="2" eb="4">
      <t>ブンヤ</t>
    </rPh>
    <phoneticPr fontId="1"/>
  </si>
  <si>
    <t>専門分野5</t>
    <rPh sb="0" eb="2">
      <t>センモン</t>
    </rPh>
    <rPh sb="2" eb="4">
      <t>ブンヤ</t>
    </rPh>
    <phoneticPr fontId="1"/>
  </si>
  <si>
    <t>専門分野6</t>
    <rPh sb="0" eb="2">
      <t>センモン</t>
    </rPh>
    <rPh sb="2" eb="4">
      <t>ブンヤ</t>
    </rPh>
    <phoneticPr fontId="1"/>
  </si>
  <si>
    <t>特記事項10</t>
    <rPh sb="0" eb="2">
      <t>トッキ</t>
    </rPh>
    <rPh sb="2" eb="4">
      <t>ジコウ</t>
    </rPh>
    <phoneticPr fontId="1"/>
  </si>
  <si>
    <t>活動1</t>
    <rPh sb="0" eb="2">
      <t>カツドウ</t>
    </rPh>
    <phoneticPr fontId="1"/>
  </si>
  <si>
    <t>活動期間（開始）1</t>
    <rPh sb="0" eb="2">
      <t>カツドウ</t>
    </rPh>
    <rPh sb="2" eb="4">
      <t>キカン</t>
    </rPh>
    <rPh sb="5" eb="7">
      <t>カイシ</t>
    </rPh>
    <phoneticPr fontId="1"/>
  </si>
  <si>
    <t>活動期間（終了）1</t>
    <rPh sb="0" eb="2">
      <t>カツドウ</t>
    </rPh>
    <rPh sb="2" eb="4">
      <t>キカン</t>
    </rPh>
    <rPh sb="5" eb="7">
      <t>シュウリョウ</t>
    </rPh>
    <phoneticPr fontId="1"/>
  </si>
  <si>
    <t>活動2</t>
    <rPh sb="0" eb="2">
      <t>カツドウ</t>
    </rPh>
    <phoneticPr fontId="1"/>
  </si>
  <si>
    <t>活動期間（開始）2</t>
    <rPh sb="0" eb="2">
      <t>カツドウ</t>
    </rPh>
    <rPh sb="2" eb="4">
      <t>キカン</t>
    </rPh>
    <rPh sb="5" eb="7">
      <t>カイシ</t>
    </rPh>
    <phoneticPr fontId="1"/>
  </si>
  <si>
    <t>活動期間（終了）2</t>
    <rPh sb="0" eb="2">
      <t>カツドウ</t>
    </rPh>
    <rPh sb="2" eb="4">
      <t>キカン</t>
    </rPh>
    <rPh sb="5" eb="7">
      <t>シュウリョウ</t>
    </rPh>
    <phoneticPr fontId="1"/>
  </si>
  <si>
    <t>活動3</t>
    <rPh sb="0" eb="2">
      <t>カツドウ</t>
    </rPh>
    <phoneticPr fontId="1"/>
  </si>
  <si>
    <t>活動期間（開始）3</t>
    <rPh sb="0" eb="2">
      <t>カツドウ</t>
    </rPh>
    <rPh sb="2" eb="4">
      <t>キカン</t>
    </rPh>
    <rPh sb="5" eb="7">
      <t>カイシ</t>
    </rPh>
    <phoneticPr fontId="1"/>
  </si>
  <si>
    <t>活動期間（終了）3</t>
    <rPh sb="0" eb="2">
      <t>カツドウ</t>
    </rPh>
    <rPh sb="2" eb="4">
      <t>キカン</t>
    </rPh>
    <rPh sb="5" eb="7">
      <t>シュウリョウ</t>
    </rPh>
    <phoneticPr fontId="1"/>
  </si>
  <si>
    <t>活動4</t>
    <rPh sb="0" eb="2">
      <t>カツドウ</t>
    </rPh>
    <phoneticPr fontId="1"/>
  </si>
  <si>
    <t>活動期間（開始）4</t>
    <rPh sb="0" eb="2">
      <t>カツドウ</t>
    </rPh>
    <rPh sb="2" eb="4">
      <t>キカン</t>
    </rPh>
    <rPh sb="5" eb="7">
      <t>カイシ</t>
    </rPh>
    <phoneticPr fontId="1"/>
  </si>
  <si>
    <t>活動期間（終了）4</t>
    <rPh sb="0" eb="2">
      <t>カツドウ</t>
    </rPh>
    <rPh sb="2" eb="4">
      <t>キカン</t>
    </rPh>
    <rPh sb="5" eb="7">
      <t>シュウリョウ</t>
    </rPh>
    <phoneticPr fontId="1"/>
  </si>
  <si>
    <t>活動5</t>
    <rPh sb="0" eb="2">
      <t>カツドウ</t>
    </rPh>
    <phoneticPr fontId="1"/>
  </si>
  <si>
    <t>活動期間（開始）5</t>
    <rPh sb="0" eb="2">
      <t>カツドウ</t>
    </rPh>
    <rPh sb="2" eb="4">
      <t>キカン</t>
    </rPh>
    <rPh sb="5" eb="7">
      <t>カイシ</t>
    </rPh>
    <phoneticPr fontId="1"/>
  </si>
  <si>
    <t>活動期間（終了）5</t>
    <rPh sb="0" eb="2">
      <t>カツドウ</t>
    </rPh>
    <rPh sb="2" eb="4">
      <t>キカン</t>
    </rPh>
    <rPh sb="5" eb="7">
      <t>シュウリョウ</t>
    </rPh>
    <phoneticPr fontId="1"/>
  </si>
  <si>
    <t>活動6</t>
    <rPh sb="0" eb="2">
      <t>カツドウ</t>
    </rPh>
    <phoneticPr fontId="1"/>
  </si>
  <si>
    <t>活動期間（開始）6</t>
    <rPh sb="0" eb="2">
      <t>カツドウ</t>
    </rPh>
    <rPh sb="2" eb="4">
      <t>キカン</t>
    </rPh>
    <rPh sb="5" eb="7">
      <t>カイシ</t>
    </rPh>
    <phoneticPr fontId="1"/>
  </si>
  <si>
    <t>活動期間（終了）6</t>
    <rPh sb="0" eb="2">
      <t>カツドウ</t>
    </rPh>
    <rPh sb="2" eb="4">
      <t>キカン</t>
    </rPh>
    <rPh sb="5" eb="7">
      <t>シュウリョウ</t>
    </rPh>
    <phoneticPr fontId="1"/>
  </si>
  <si>
    <t>活動7</t>
    <rPh sb="0" eb="2">
      <t>カツドウ</t>
    </rPh>
    <phoneticPr fontId="1"/>
  </si>
  <si>
    <t>活動期間（開始）7</t>
    <rPh sb="0" eb="2">
      <t>カツドウ</t>
    </rPh>
    <rPh sb="2" eb="4">
      <t>キカン</t>
    </rPh>
    <rPh sb="5" eb="7">
      <t>カイシ</t>
    </rPh>
    <phoneticPr fontId="1"/>
  </si>
  <si>
    <t>活動期間（終了）7</t>
    <rPh sb="0" eb="2">
      <t>カツドウ</t>
    </rPh>
    <rPh sb="2" eb="4">
      <t>キカン</t>
    </rPh>
    <rPh sb="5" eb="7">
      <t>シュウリョウ</t>
    </rPh>
    <phoneticPr fontId="1"/>
  </si>
  <si>
    <t>活動8</t>
    <rPh sb="0" eb="2">
      <t>カツドウ</t>
    </rPh>
    <phoneticPr fontId="1"/>
  </si>
  <si>
    <t>活動期間（開始）8</t>
    <rPh sb="0" eb="2">
      <t>カツドウ</t>
    </rPh>
    <rPh sb="2" eb="4">
      <t>キカン</t>
    </rPh>
    <rPh sb="5" eb="7">
      <t>カイシ</t>
    </rPh>
    <phoneticPr fontId="1"/>
  </si>
  <si>
    <t>活動期間（終了）8</t>
    <rPh sb="0" eb="2">
      <t>カツドウ</t>
    </rPh>
    <rPh sb="2" eb="4">
      <t>キカン</t>
    </rPh>
    <rPh sb="5" eb="7">
      <t>シュウリョウ</t>
    </rPh>
    <phoneticPr fontId="1"/>
  </si>
  <si>
    <t>活動9</t>
    <rPh sb="0" eb="2">
      <t>カツドウ</t>
    </rPh>
    <phoneticPr fontId="1"/>
  </si>
  <si>
    <t>活動期間（開始）9</t>
    <rPh sb="0" eb="2">
      <t>カツドウ</t>
    </rPh>
    <rPh sb="2" eb="4">
      <t>キカン</t>
    </rPh>
    <rPh sb="5" eb="7">
      <t>カイシ</t>
    </rPh>
    <phoneticPr fontId="1"/>
  </si>
  <si>
    <t>活動期間（終了）9</t>
    <rPh sb="0" eb="2">
      <t>カツドウ</t>
    </rPh>
    <rPh sb="2" eb="4">
      <t>キカン</t>
    </rPh>
    <rPh sb="5" eb="7">
      <t>シュウリョウ</t>
    </rPh>
    <phoneticPr fontId="1"/>
  </si>
  <si>
    <t>社会的活動内容1</t>
    <rPh sb="0" eb="3">
      <t>シャカイテキ</t>
    </rPh>
    <rPh sb="3" eb="5">
      <t>カツドウ</t>
    </rPh>
    <rPh sb="5" eb="7">
      <t>ナイヨウ</t>
    </rPh>
    <phoneticPr fontId="1"/>
  </si>
  <si>
    <t>社会的活動内容2</t>
    <rPh sb="0" eb="3">
      <t>シャカイテキ</t>
    </rPh>
    <rPh sb="3" eb="5">
      <t>カツドウ</t>
    </rPh>
    <rPh sb="5" eb="7">
      <t>ナイヨウ</t>
    </rPh>
    <phoneticPr fontId="1"/>
  </si>
  <si>
    <t>社会的活動内容3</t>
    <rPh sb="0" eb="3">
      <t>シャカイテキ</t>
    </rPh>
    <rPh sb="3" eb="5">
      <t>カツドウ</t>
    </rPh>
    <rPh sb="5" eb="7">
      <t>ナイヨウ</t>
    </rPh>
    <phoneticPr fontId="1"/>
  </si>
  <si>
    <t>社会的活動内容4</t>
    <rPh sb="0" eb="3">
      <t>シャカイテキ</t>
    </rPh>
    <rPh sb="3" eb="5">
      <t>カツドウ</t>
    </rPh>
    <rPh sb="5" eb="7">
      <t>ナイヨウ</t>
    </rPh>
    <phoneticPr fontId="1"/>
  </si>
  <si>
    <t>社会的活動内容5</t>
    <rPh sb="0" eb="3">
      <t>シャカイテキ</t>
    </rPh>
    <rPh sb="3" eb="5">
      <t>カツドウ</t>
    </rPh>
    <rPh sb="5" eb="7">
      <t>ナイヨウ</t>
    </rPh>
    <phoneticPr fontId="1"/>
  </si>
  <si>
    <t>社会的活動内容6</t>
    <rPh sb="0" eb="3">
      <t>シャカイテキ</t>
    </rPh>
    <rPh sb="3" eb="5">
      <t>カツドウ</t>
    </rPh>
    <rPh sb="5" eb="7">
      <t>ナイヨウ</t>
    </rPh>
    <phoneticPr fontId="1"/>
  </si>
  <si>
    <t>社会的活動内容7</t>
    <rPh sb="0" eb="3">
      <t>シャカイテキ</t>
    </rPh>
    <rPh sb="3" eb="5">
      <t>カツドウ</t>
    </rPh>
    <rPh sb="5" eb="7">
      <t>ナイヨウ</t>
    </rPh>
    <phoneticPr fontId="1"/>
  </si>
  <si>
    <t>本人情報</t>
    <rPh sb="0" eb="2">
      <t>ホンニン</t>
    </rPh>
    <rPh sb="2" eb="4">
      <t>ジョウホウ</t>
    </rPh>
    <phoneticPr fontId="1"/>
  </si>
  <si>
    <t>取得資格</t>
    <rPh sb="0" eb="2">
      <t>シュトク</t>
    </rPh>
    <rPh sb="2" eb="4">
      <t>シカク</t>
    </rPh>
    <phoneticPr fontId="1"/>
  </si>
  <si>
    <t>所属団体</t>
    <rPh sb="0" eb="2">
      <t>ショゾク</t>
    </rPh>
    <rPh sb="2" eb="4">
      <t>ダンタイ</t>
    </rPh>
    <phoneticPr fontId="1"/>
  </si>
  <si>
    <t>専門分野に関する実務実績</t>
    <rPh sb="0" eb="2">
      <t>センモン</t>
    </rPh>
    <rPh sb="2" eb="4">
      <t>ブンヤ</t>
    </rPh>
    <rPh sb="5" eb="6">
      <t>カン</t>
    </rPh>
    <rPh sb="8" eb="10">
      <t>ジツム</t>
    </rPh>
    <rPh sb="10" eb="12">
      <t>ジッセキ</t>
    </rPh>
    <phoneticPr fontId="1"/>
  </si>
  <si>
    <t>業務名10</t>
    <rPh sb="0" eb="3">
      <t>ギョウムメイ</t>
    </rPh>
    <phoneticPr fontId="1"/>
  </si>
  <si>
    <t>都市計画全般に係る実務実績</t>
    <rPh sb="0" eb="2">
      <t>トシ</t>
    </rPh>
    <rPh sb="2" eb="4">
      <t>ケイカク</t>
    </rPh>
    <rPh sb="4" eb="6">
      <t>ゼンパン</t>
    </rPh>
    <rPh sb="7" eb="8">
      <t>カカ</t>
    </rPh>
    <rPh sb="9" eb="11">
      <t>ジツム</t>
    </rPh>
    <rPh sb="11" eb="13">
      <t>ジッセキ</t>
    </rPh>
    <phoneticPr fontId="1"/>
  </si>
  <si>
    <t>所属団体における活動</t>
    <rPh sb="0" eb="2">
      <t>ショゾク</t>
    </rPh>
    <rPh sb="2" eb="4">
      <t>ダンタイ</t>
    </rPh>
    <rPh sb="8" eb="10">
      <t>カツドウ</t>
    </rPh>
    <phoneticPr fontId="1"/>
  </si>
  <si>
    <t>その他の社会的活動</t>
    <rPh sb="2" eb="3">
      <t>タ</t>
    </rPh>
    <rPh sb="4" eb="7">
      <t>シャカイテキ</t>
    </rPh>
    <rPh sb="7" eb="9">
      <t>カツドウ</t>
    </rPh>
    <phoneticPr fontId="1"/>
  </si>
  <si>
    <t>推薦者</t>
    <rPh sb="0" eb="3">
      <t>スイセンシャ</t>
    </rPh>
    <phoneticPr fontId="1"/>
  </si>
  <si>
    <t>会員番号（学会員のみ）</t>
    <rPh sb="0" eb="2">
      <t>カイイン</t>
    </rPh>
    <rPh sb="2" eb="4">
      <t>バンゴウ</t>
    </rPh>
    <rPh sb="5" eb="7">
      <t>ガッカイ</t>
    </rPh>
    <rPh sb="7" eb="8">
      <t>イン</t>
    </rPh>
    <phoneticPr fontId="1"/>
  </si>
  <si>
    <t>推薦団体</t>
    <rPh sb="0" eb="2">
      <t>スイセン</t>
    </rPh>
    <rPh sb="2" eb="4">
      <t>ダンタイ</t>
    </rPh>
    <phoneticPr fontId="1"/>
  </si>
  <si>
    <t>001</t>
    <phoneticPr fontId="1"/>
  </si>
  <si>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</si>
  <si>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</si>
  <si>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</si>
  <si>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</si>
  <si>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</si>
  <si>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</si>
  <si>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</si>
  <si>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</si>
  <si>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</si>
  <si>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</si>
  <si>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</si>
  <si>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</si>
  <si>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</si>
  <si>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</si>
  <si>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</si>
  <si>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</si>
  <si>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</si>
  <si>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</si>
  <si>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</si>
  <si>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</si>
  <si>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</si>
  <si>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</si>
  <si>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</si>
  <si>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</si>
  <si>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</si>
  <si>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</si>
  <si>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</si>
  <si>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</si>
  <si>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</si>
  <si>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</si>
  <si>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</si>
  <si>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</si>
  <si>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</si>
  <si>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</si>
  <si>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</si>
  <si>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</si>
  <si>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</si>
  <si>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</si>
  <si>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</si>
  <si>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</si>
  <si>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</si>
  <si>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</si>
  <si>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</si>
  <si>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</si>
  <si>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</si>
  <si>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</si>
  <si>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</si>
  <si>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</si>
  <si>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</si>
  <si>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</si>
  <si>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</si>
  <si>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</si>
  <si>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</si>
  <si>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</si>
  <si>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</si>
  <si>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</si>
  <si>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</si>
  <si>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</si>
  <si>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</si>
  <si>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</si>
  <si>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</si>
  <si>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</si>
  <si>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</si>
  <si>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</si>
  <si>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</si>
  <si>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</si>
  <si>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</si>
  <si>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</si>
  <si>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</si>
  <si>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</si>
  <si>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</si>
  <si>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</si>
  <si>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</si>
  <si>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</si>
  <si>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</si>
  <si>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</si>
  <si>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</si>
  <si>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</si>
  <si>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</si>
  <si>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</si>
  <si>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</si>
  <si>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</si>
  <si>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</si>
  <si>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</si>
  <si>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</si>
  <si>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</si>
  <si>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</si>
  <si>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</si>
  <si>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</si>
  <si>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</si>
  <si>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</si>
  <si>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</si>
  <si>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</si>
  <si>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</si>
  <si>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</si>
  <si>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</si>
  <si>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</si>
  <si>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</si>
  <si>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</si>
  <si>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</si>
  <si>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</si>
  <si>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</si>
  <si>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</si>
  <si>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</si>
  <si>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</si>
  <si>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</si>
  <si>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</si>
  <si>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３）所属団体</t>
    <phoneticPr fontId="1"/>
  </si>
  <si>
    <t>細分類</t>
    <rPh sb="0" eb="3">
      <t>サイブンルイ</t>
    </rPh>
    <phoneticPr fontId="1"/>
  </si>
  <si>
    <t>自</t>
    <rPh sb="0" eb="1">
      <t>ジ</t>
    </rPh>
    <phoneticPr fontId="1"/>
  </si>
  <si>
    <t>至</t>
    <rPh sb="0" eb="1">
      <t>イタル</t>
    </rPh>
    <phoneticPr fontId="1"/>
  </si>
  <si>
    <t>活動期間
（開始）</t>
    <rPh sb="0" eb="2">
      <t>カツドウ</t>
    </rPh>
    <rPh sb="2" eb="4">
      <t>キカン</t>
    </rPh>
    <rPh sb="6" eb="8">
      <t>カイシ</t>
    </rPh>
    <phoneticPr fontId="1"/>
  </si>
  <si>
    <t>活動期間
（終了）</t>
    <rPh sb="0" eb="2">
      <t>カツドウ</t>
    </rPh>
    <rPh sb="2" eb="4">
      <t>キカン</t>
    </rPh>
    <rPh sb="6" eb="8">
      <t>シュウリョウ</t>
    </rPh>
    <phoneticPr fontId="1"/>
  </si>
  <si>
    <t>その他、学会等で論文発表を行った業務（社内発表を除く）</t>
    <rPh sb="19" eb="21">
      <t>シャナイ</t>
    </rPh>
    <rPh sb="21" eb="23">
      <t>ハッピョウ</t>
    </rPh>
    <rPh sb="24" eb="25">
      <t>ノゾ</t>
    </rPh>
    <phoneticPr fontId="1"/>
  </si>
  <si>
    <t>１）法人格を有する団体に所属し活動している（していた）場合の活動内容</t>
    <rPh sb="2" eb="3">
      <t>ホウ</t>
    </rPh>
    <rPh sb="3" eb="5">
      <t>ジンカク</t>
    </rPh>
    <rPh sb="6" eb="7">
      <t>ユウ</t>
    </rPh>
    <rPh sb="9" eb="11">
      <t>ダンタイ</t>
    </rPh>
    <rPh sb="12" eb="14">
      <t>ショゾク</t>
    </rPh>
    <rPh sb="15" eb="17">
      <t>カツドウ</t>
    </rPh>
    <rPh sb="27" eb="29">
      <t>バアイ</t>
    </rPh>
    <rPh sb="32" eb="34">
      <t>ナイヨウ</t>
    </rPh>
    <phoneticPr fontId="1"/>
  </si>
  <si>
    <t>所属団体における活動
（役職など）</t>
    <rPh sb="0" eb="2">
      <t>ショゾク</t>
    </rPh>
    <rPh sb="2" eb="4">
      <t>ダンタイ</t>
    </rPh>
    <rPh sb="8" eb="10">
      <t>カツドウ</t>
    </rPh>
    <rPh sb="12" eb="14">
      <t>ヤクショク</t>
    </rPh>
    <phoneticPr fontId="1"/>
  </si>
  <si>
    <t>専門分野</t>
    <phoneticPr fontId="1"/>
  </si>
  <si>
    <t>（注）12専門分野の具体的な例は、様式集巻末の附表を参照して下さい</t>
    <phoneticPr fontId="1"/>
  </si>
  <si>
    <t>認定都市
プランナー</t>
    <phoneticPr fontId="1"/>
  </si>
  <si>
    <t>認定准都市
プランナー</t>
    <phoneticPr fontId="1"/>
  </si>
  <si>
    <t>提出日</t>
    <phoneticPr fontId="1"/>
  </si>
  <si>
    <t>一般社団法人都市計画コンサルタント協会</t>
    <phoneticPr fontId="1"/>
  </si>
  <si>
    <t>推　薦　書</t>
    <phoneticPr fontId="1"/>
  </si>
  <si>
    <t>フリガナ</t>
    <phoneticPr fontId="1"/>
  </si>
  <si>
    <t>「都市計画コンサルタント優良業務登録事業（ejob事業）」において、自治体（発注者）による業務評価の総合評価が☆または☆☆を得た業務</t>
    <rPh sb="34" eb="37">
      <t>ジチタイ</t>
    </rPh>
    <rPh sb="38" eb="41">
      <t>ハッチュウシャ</t>
    </rPh>
    <rPh sb="45" eb="47">
      <t>ギョウム</t>
    </rPh>
    <rPh sb="47" eb="49">
      <t>ヒョウカ</t>
    </rPh>
    <rPh sb="50" eb="52">
      <t>ソウゴウ</t>
    </rPh>
    <rPh sb="52" eb="54">
      <t>ヒョウカ</t>
    </rPh>
    <rPh sb="62" eb="63">
      <t>エ</t>
    </rPh>
    <rPh sb="64" eb="66">
      <t>ギョウム</t>
    </rPh>
    <phoneticPr fontId="1"/>
  </si>
  <si>
    <t>資格名8</t>
    <rPh sb="0" eb="2">
      <t>シカク</t>
    </rPh>
    <rPh sb="2" eb="3">
      <t>メイ</t>
    </rPh>
    <phoneticPr fontId="1"/>
  </si>
  <si>
    <t>資格8取得年月日</t>
    <rPh sb="0" eb="2">
      <t>シカク</t>
    </rPh>
    <rPh sb="3" eb="5">
      <t>シュトク</t>
    </rPh>
    <rPh sb="5" eb="8">
      <t>ネンガッピ</t>
    </rPh>
    <phoneticPr fontId="1"/>
  </si>
  <si>
    <t>資格名9</t>
    <rPh sb="0" eb="2">
      <t>シカク</t>
    </rPh>
    <rPh sb="2" eb="3">
      <t>メイ</t>
    </rPh>
    <phoneticPr fontId="1"/>
  </si>
  <si>
    <t>資格9取得年月日</t>
    <rPh sb="0" eb="2">
      <t>シカク</t>
    </rPh>
    <rPh sb="3" eb="5">
      <t>シュトク</t>
    </rPh>
    <rPh sb="5" eb="8">
      <t>ネンガッピ</t>
    </rPh>
    <phoneticPr fontId="1"/>
  </si>
  <si>
    <t>資格名10</t>
    <rPh sb="0" eb="2">
      <t>シカク</t>
    </rPh>
    <rPh sb="2" eb="3">
      <t>メイ</t>
    </rPh>
    <phoneticPr fontId="1"/>
  </si>
  <si>
    <t>資格10取得年月日</t>
    <rPh sb="0" eb="2">
      <t>シカク</t>
    </rPh>
    <rPh sb="4" eb="6">
      <t>シュトク</t>
    </rPh>
    <rPh sb="6" eb="9">
      <t>ネンガッピ</t>
    </rPh>
    <phoneticPr fontId="1"/>
  </si>
  <si>
    <t>資格番号1</t>
    <rPh sb="0" eb="2">
      <t>シカク</t>
    </rPh>
    <rPh sb="2" eb="4">
      <t>バンゴウ</t>
    </rPh>
    <phoneticPr fontId="1"/>
  </si>
  <si>
    <t>資格番号10</t>
    <rPh sb="0" eb="2">
      <t>シカク</t>
    </rPh>
    <rPh sb="2" eb="4">
      <t>バンゴウ</t>
    </rPh>
    <phoneticPr fontId="1"/>
  </si>
  <si>
    <t>資格番号9</t>
    <rPh sb="0" eb="2">
      <t>シカク</t>
    </rPh>
    <rPh sb="2" eb="4">
      <t>バンゴウ</t>
    </rPh>
    <phoneticPr fontId="1"/>
  </si>
  <si>
    <t>資格番号8</t>
    <rPh sb="0" eb="2">
      <t>シカク</t>
    </rPh>
    <rPh sb="2" eb="4">
      <t>バンゴウ</t>
    </rPh>
    <phoneticPr fontId="1"/>
  </si>
  <si>
    <t>資格番号7</t>
    <rPh sb="0" eb="2">
      <t>シカク</t>
    </rPh>
    <rPh sb="2" eb="4">
      <t>バンゴウ</t>
    </rPh>
    <phoneticPr fontId="1"/>
  </si>
  <si>
    <t>資格番号6</t>
    <rPh sb="0" eb="2">
      <t>シカク</t>
    </rPh>
    <rPh sb="2" eb="4">
      <t>バンゴウ</t>
    </rPh>
    <phoneticPr fontId="1"/>
  </si>
  <si>
    <t>資格番号5</t>
    <rPh sb="0" eb="2">
      <t>シカク</t>
    </rPh>
    <rPh sb="2" eb="4">
      <t>バンゴウ</t>
    </rPh>
    <phoneticPr fontId="1"/>
  </si>
  <si>
    <t>資格番号4</t>
    <rPh sb="0" eb="2">
      <t>シカク</t>
    </rPh>
    <rPh sb="2" eb="4">
      <t>バンゴウ</t>
    </rPh>
    <phoneticPr fontId="1"/>
  </si>
  <si>
    <t>資格番号3</t>
    <rPh sb="0" eb="2">
      <t>シカク</t>
    </rPh>
    <rPh sb="2" eb="4">
      <t>バンゴウ</t>
    </rPh>
    <phoneticPr fontId="1"/>
  </si>
  <si>
    <t>資格番号2</t>
    <rPh sb="0" eb="2">
      <t>シカク</t>
    </rPh>
    <rPh sb="2" eb="4">
      <t>バンゴウ</t>
    </rPh>
    <phoneticPr fontId="1"/>
  </si>
  <si>
    <t>職歴</t>
    <rPh sb="0" eb="2">
      <t>ショクレキ</t>
    </rPh>
    <phoneticPr fontId="1"/>
  </si>
  <si>
    <t>登録番号</t>
    <rPh sb="0" eb="2">
      <t>トウロク</t>
    </rPh>
    <rPh sb="2" eb="4">
      <t>バンゴウ</t>
    </rPh>
    <phoneticPr fontId="1"/>
  </si>
  <si>
    <t>最終学歴　（学部、学科など）</t>
    <rPh sb="0" eb="2">
      <t>サイシュウ</t>
    </rPh>
    <rPh sb="2" eb="4">
      <t>ガクレキ</t>
    </rPh>
    <phoneticPr fontId="1"/>
  </si>
  <si>
    <t>注１）</t>
    <phoneticPr fontId="1"/>
  </si>
  <si>
    <t>注２）</t>
    <phoneticPr fontId="1"/>
  </si>
  <si>
    <t>注１）</t>
    <rPh sb="0" eb="1">
      <t>チュウ</t>
    </rPh>
    <phoneticPr fontId="1"/>
  </si>
  <si>
    <t>注２）</t>
    <rPh sb="0" eb="1">
      <t>チュウ</t>
    </rPh>
    <phoneticPr fontId="1"/>
  </si>
  <si>
    <t>注３）</t>
    <rPh sb="0" eb="1">
      <t>チュウ</t>
    </rPh>
    <phoneticPr fontId="1"/>
  </si>
  <si>
    <t>※　実施した業務が下記に当てはまる場合は、その記号を記入して下さい。</t>
    <phoneticPr fontId="1"/>
  </si>
  <si>
    <t>特記事項
（※）</t>
    <rPh sb="0" eb="2">
      <t>トッキ</t>
    </rPh>
    <rPh sb="2" eb="4">
      <t>ジコウ</t>
    </rPh>
    <phoneticPr fontId="1"/>
  </si>
  <si>
    <t xml:space="preserve">※　実施した業務が下記に当てはまる場合は、その記号を記入して下さい。
</t>
    <phoneticPr fontId="1"/>
  </si>
  <si>
    <t>様式２－３</t>
    <rPh sb="0" eb="2">
      <t>ヨウシキ</t>
    </rPh>
    <phoneticPr fontId="1"/>
  </si>
  <si>
    <t>様式３－２</t>
    <rPh sb="0" eb="2">
      <t>ヨウシキ</t>
    </rPh>
    <phoneticPr fontId="1"/>
  </si>
  <si>
    <t>様式２－３</t>
    <phoneticPr fontId="1"/>
  </si>
  <si>
    <t>様式３－１～
様式３－２</t>
    <phoneticPr fontId="1"/>
  </si>
  <si>
    <t>様式３－３
様式３－４</t>
    <rPh sb="6" eb="8">
      <t>ヨウシキ</t>
    </rPh>
    <phoneticPr fontId="1"/>
  </si>
  <si>
    <t>細分類</t>
    <phoneticPr fontId="1"/>
  </si>
  <si>
    <t>　報告書等からの計画図やフロー図などの転載（コピー＆ペースト）は認めない。</t>
    <rPh sb="8" eb="10">
      <t>ケイカク</t>
    </rPh>
    <rPh sb="10" eb="11">
      <t>ズ</t>
    </rPh>
    <rPh sb="15" eb="16">
      <t>ズ</t>
    </rPh>
    <rPh sb="19" eb="21">
      <t>テンサイ</t>
    </rPh>
    <rPh sb="32" eb="33">
      <t>ミト</t>
    </rPh>
    <phoneticPr fontId="1"/>
  </si>
  <si>
    <t>都市計画分野に関する主な職歴</t>
    <phoneticPr fontId="1"/>
  </si>
  <si>
    <t>認定申請書</t>
    <phoneticPr fontId="1"/>
  </si>
  <si>
    <t>（施行規程第11条第1項）</t>
    <phoneticPr fontId="1"/>
  </si>
  <si>
    <t>一般社団法人都市計画コンサルタント協会</t>
    <phoneticPr fontId="1"/>
  </si>
  <si>
    <t>申請年月日：</t>
    <rPh sb="0" eb="2">
      <t>シンセイ</t>
    </rPh>
    <rPh sb="2" eb="5">
      <t>ネンガッピ</t>
    </rPh>
    <phoneticPr fontId="1"/>
  </si>
  <si>
    <t>　</t>
    <phoneticPr fontId="1"/>
  </si>
  <si>
    <t>都市計画全般の業務それぞれについて、該当する専門分野を様式集巻末の附表を参照し、プルダウンメニューより選択すること。</t>
    <rPh sb="0" eb="4">
      <t>トシケイカク</t>
    </rPh>
    <rPh sb="4" eb="6">
      <t>ゼンパン</t>
    </rPh>
    <rPh sb="7" eb="9">
      <t>ギョウム</t>
    </rPh>
    <rPh sb="18" eb="20">
      <t>ガイトウ</t>
    </rPh>
    <rPh sb="22" eb="24">
      <t>センモン</t>
    </rPh>
    <rPh sb="24" eb="26">
      <t>ブンヤ</t>
    </rPh>
    <phoneticPr fontId="1"/>
  </si>
  <si>
    <t>勤務する会社等
又は
個人事務所</t>
    <phoneticPr fontId="1"/>
  </si>
  <si>
    <t>様式３－１で記入した業務以外の業務を記載すること。また、同じ業務から、複数の分野で記載することは認めない。</t>
    <rPh sb="6" eb="8">
      <t>キニュウ</t>
    </rPh>
    <phoneticPr fontId="1"/>
  </si>
  <si>
    <t>様式３－３－１</t>
    <rPh sb="0" eb="2">
      <t>ヨウシキ</t>
    </rPh>
    <phoneticPr fontId="1"/>
  </si>
  <si>
    <t>業務実績調書の業務概要（専門分野）</t>
    <rPh sb="7" eb="9">
      <t>ギョム</t>
    </rPh>
    <rPh sb="9" eb="11">
      <t>ガイヨウ</t>
    </rPh>
    <rPh sb="12" eb="14">
      <t>センモン</t>
    </rPh>
    <rPh sb="14" eb="16">
      <t>ブンヤ</t>
    </rPh>
    <phoneticPr fontId="1"/>
  </si>
  <si>
    <t>１）専門分野の業務実績の業務概要（※認定准都市プランナー申請者は記載不要）</t>
    <rPh sb="28" eb="31">
      <t>シンセイシャ</t>
    </rPh>
    <phoneticPr fontId="1"/>
  </si>
  <si>
    <t>様式３－４－１</t>
    <rPh sb="0" eb="2">
      <t>ヨウシキ</t>
    </rPh>
    <phoneticPr fontId="1"/>
  </si>
  <si>
    <t>業務実績調書の業務概要（専門分野以外の都市計画全般）</t>
    <rPh sb="12" eb="14">
      <t>センモン</t>
    </rPh>
    <rPh sb="14" eb="16">
      <t>ブンヤ</t>
    </rPh>
    <rPh sb="16" eb="18">
      <t>イガイ</t>
    </rPh>
    <rPh sb="19" eb="23">
      <t>トシケイカク</t>
    </rPh>
    <rPh sb="23" eb="25">
      <t>ゼンパン</t>
    </rPh>
    <phoneticPr fontId="1"/>
  </si>
  <si>
    <r>
      <t>　認定申請書（様式２－１）において、貴方が申請する専門分野（12分野）が主たる業務目的及び内容である業務実績を</t>
    </r>
    <r>
      <rPr>
        <b/>
        <sz val="11"/>
        <rFont val="ＭＳ 明朝"/>
        <family val="1"/>
        <charset val="128"/>
      </rPr>
      <t>、</t>
    </r>
    <r>
      <rPr>
        <b/>
        <u/>
        <sz val="11"/>
        <rFont val="ＭＳ 明朝"/>
        <family val="1"/>
        <charset val="128"/>
      </rPr>
      <t>認定都市プランナーを申請する者は５件以上、認定准都市プランナーを申請する者は３件以上</t>
    </r>
    <r>
      <rPr>
        <sz val="11"/>
        <rFont val="ＭＳ 明朝"/>
        <family val="1"/>
        <charset val="128"/>
      </rPr>
      <t>を下表に記入して下さい。</t>
    </r>
    <rPh sb="50" eb="52">
      <t>ギョウム</t>
    </rPh>
    <rPh sb="73" eb="74">
      <t>ケン</t>
    </rPh>
    <rPh sb="74" eb="76">
      <t>イジョウ</t>
    </rPh>
    <rPh sb="99" eb="101">
      <t>カヒョウ</t>
    </rPh>
    <phoneticPr fontId="1"/>
  </si>
  <si>
    <t>都市計画全般（専門分野以外）に係る実務実績調書</t>
    <rPh sb="0" eb="2">
      <t>トシ</t>
    </rPh>
    <rPh sb="2" eb="4">
      <t>ケイカク</t>
    </rPh>
    <rPh sb="4" eb="6">
      <t>ゼンパン</t>
    </rPh>
    <rPh sb="7" eb="9">
      <t>センモン</t>
    </rPh>
    <rPh sb="9" eb="11">
      <t>ブンヤ</t>
    </rPh>
    <rPh sb="11" eb="13">
      <t>イガイ</t>
    </rPh>
    <rPh sb="15" eb="16">
      <t>カカ</t>
    </rPh>
    <rPh sb="17" eb="19">
      <t>ジツム</t>
    </rPh>
    <rPh sb="19" eb="21">
      <t>ジッセキ</t>
    </rPh>
    <rPh sb="21" eb="23">
      <t>チョウショ</t>
    </rPh>
    <phoneticPr fontId="1"/>
  </si>
  <si>
    <r>
      <t>なお、申請する専門分野（様式２－１で申請した分野）が主体の業務の場合であっても、専門分野以外の知見、経験に基づいて検討が求められた業務については、都市計画全般の幅広い実務実績と認める。その場合は、</t>
    </r>
    <r>
      <rPr>
        <u/>
        <sz val="11"/>
        <rFont val="ＭＳ 明朝"/>
        <family val="1"/>
        <charset val="128"/>
      </rPr>
      <t>当該業務で求められた分野(専門分野以外）をプルダウンメニューから１つ選択すること</t>
    </r>
    <r>
      <rPr>
        <sz val="11"/>
        <rFont val="ＭＳ 明朝"/>
        <family val="1"/>
        <charset val="128"/>
      </rPr>
      <t xml:space="preserve">。
</t>
    </r>
    <r>
      <rPr>
        <sz val="11"/>
        <color rgb="FFFF0000"/>
        <rFont val="ＭＳ 明朝"/>
        <family val="1"/>
        <charset val="128"/>
      </rPr>
      <t/>
    </r>
    <rPh sb="18" eb="20">
      <t>シンセイ</t>
    </rPh>
    <rPh sb="40" eb="44">
      <t>センモンブンヤ</t>
    </rPh>
    <rPh sb="44" eb="46">
      <t>イガイ</t>
    </rPh>
    <rPh sb="98" eb="100">
      <t>トウガイ</t>
    </rPh>
    <rPh sb="100" eb="102">
      <t>ギョウム</t>
    </rPh>
    <rPh sb="108" eb="110">
      <t>ブンヤ</t>
    </rPh>
    <phoneticPr fontId="1"/>
  </si>
  <si>
    <t>申請する専門分野</t>
    <rPh sb="0" eb="2">
      <t>シンセイ</t>
    </rPh>
    <phoneticPr fontId="1"/>
  </si>
  <si>
    <t>申請するプランナーの区分</t>
    <rPh sb="0" eb="2">
      <t>シンセイ</t>
    </rPh>
    <rPh sb="10" eb="12">
      <t>クブン</t>
    </rPh>
    <phoneticPr fontId="1"/>
  </si>
  <si>
    <t>　①　最終学歴</t>
    <rPh sb="3" eb="5">
      <t>サイシュウ</t>
    </rPh>
    <rPh sb="5" eb="7">
      <t>ガクレキ</t>
    </rPh>
    <phoneticPr fontId="1"/>
  </si>
  <si>
    <t>　就職後、社会人大学を卒業した場合には、社会人大学のみでなく、就職等をする前に卒業した大学についても記載してください。</t>
    <rPh sb="1" eb="3">
      <t>シュウショク</t>
    </rPh>
    <rPh sb="3" eb="4">
      <t>アト</t>
    </rPh>
    <rPh sb="5" eb="7">
      <t>シャカイ</t>
    </rPh>
    <rPh sb="7" eb="8">
      <t>ジン</t>
    </rPh>
    <rPh sb="8" eb="10">
      <t>ダイガク</t>
    </rPh>
    <rPh sb="11" eb="13">
      <t>ソツギョウ</t>
    </rPh>
    <rPh sb="15" eb="17">
      <t>バアイ</t>
    </rPh>
    <rPh sb="20" eb="22">
      <t>シャカイ</t>
    </rPh>
    <rPh sb="22" eb="23">
      <t>ジン</t>
    </rPh>
    <rPh sb="23" eb="25">
      <t>ダイガク</t>
    </rPh>
    <rPh sb="31" eb="34">
      <t>シュウショクトウ</t>
    </rPh>
    <rPh sb="37" eb="38">
      <t>マエ</t>
    </rPh>
    <rPh sb="39" eb="41">
      <t>ソツギョウ</t>
    </rPh>
    <rPh sb="43" eb="45">
      <t>ダイガク</t>
    </rPh>
    <rPh sb="50" eb="52">
      <t>キサイ</t>
    </rPh>
    <phoneticPr fontId="1"/>
  </si>
  <si>
    <t>所属している組織が加入している団体も含め、貴方が実際に活動している（いた）法人格を有する団体における活動概要を記入して下さい。</t>
    <rPh sb="0" eb="2">
      <t>ショゾク</t>
    </rPh>
    <rPh sb="6" eb="8">
      <t>ソシキ</t>
    </rPh>
    <rPh sb="9" eb="11">
      <t>カニュウ</t>
    </rPh>
    <rPh sb="15" eb="17">
      <t>ダンタイ</t>
    </rPh>
    <rPh sb="18" eb="19">
      <t>フク</t>
    </rPh>
    <rPh sb="21" eb="23">
      <t>アナタ</t>
    </rPh>
    <rPh sb="24" eb="26">
      <t>ジッサイ</t>
    </rPh>
    <rPh sb="27" eb="29">
      <t>カツドウ</t>
    </rPh>
    <rPh sb="37" eb="40">
      <t>ホウジンカク</t>
    </rPh>
    <rPh sb="41" eb="42">
      <t>ユウ</t>
    </rPh>
    <rPh sb="44" eb="46">
      <t>ダンタイ</t>
    </rPh>
    <rPh sb="50" eb="52">
      <t>カツドウ</t>
    </rPh>
    <rPh sb="52" eb="54">
      <t>ガイヨウ</t>
    </rPh>
    <rPh sb="55" eb="57">
      <t>キニュウ</t>
    </rPh>
    <rPh sb="59" eb="60">
      <t>クダ</t>
    </rPh>
    <phoneticPr fontId="1"/>
  </si>
  <si>
    <t>　日本都市計画学会、日本都市計画家協会、都市計画や地域のまちづくり組織など、貴方が個人で参加している都市計画、まちづくりに関する所属団体を記入して下さい。</t>
    <rPh sb="1" eb="3">
      <t>ニホン</t>
    </rPh>
    <rPh sb="10" eb="12">
      <t>ニホン</t>
    </rPh>
    <rPh sb="38" eb="40">
      <t>アナタ</t>
    </rPh>
    <rPh sb="41" eb="43">
      <t>コジン</t>
    </rPh>
    <rPh sb="44" eb="46">
      <t>サンカ</t>
    </rPh>
    <phoneticPr fontId="1"/>
  </si>
  <si>
    <r>
      <rPr>
        <u/>
        <sz val="11"/>
        <rFont val="ＭＳ 明朝"/>
        <family val="1"/>
        <charset val="128"/>
      </rPr>
      <t>認定都市プランナーについては</t>
    </r>
    <r>
      <rPr>
        <b/>
        <u/>
        <sz val="11"/>
        <rFont val="ＭＳ 明朝"/>
        <family val="1"/>
        <charset val="128"/>
      </rPr>
      <t>「責任のある立場」で実施した業務</t>
    </r>
    <r>
      <rPr>
        <u/>
        <sz val="11"/>
        <rFont val="ＭＳ 明朝"/>
        <family val="1"/>
        <charset val="128"/>
      </rPr>
      <t>を記載すること</t>
    </r>
    <r>
      <rPr>
        <sz val="11"/>
        <rFont val="ＭＳ 明朝"/>
        <family val="1"/>
        <charset val="128"/>
      </rPr>
      <t>。「責任のある立場」とは、業務またはプロジェクトの全体管理者または主担当者で実施したことを指す。</t>
    </r>
    <phoneticPr fontId="1"/>
  </si>
  <si>
    <r>
      <t>　都市計画全般（様式２－１で示した１２分野のうち、貴方が様式２－１で申請した専門分野以外の分野）に係わる幅広い実務実績を、</t>
    </r>
    <r>
      <rPr>
        <b/>
        <u/>
        <sz val="11"/>
        <rFont val="ＭＳ 明朝"/>
        <family val="1"/>
        <charset val="128"/>
      </rPr>
      <t>認定都市プランナーを申請する者は５件以上、認定准都市プランナーを申請する者は３件以</t>
    </r>
    <r>
      <rPr>
        <u/>
        <sz val="11"/>
        <rFont val="ＭＳ 明朝"/>
        <family val="1"/>
        <charset val="128"/>
      </rPr>
      <t>上</t>
    </r>
    <r>
      <rPr>
        <sz val="11"/>
        <rFont val="ＭＳ 明朝"/>
        <family val="1"/>
        <charset val="128"/>
      </rPr>
      <t>、下表に記入して下さい。</t>
    </r>
    <rPh sb="14" eb="15">
      <t>シメ</t>
    </rPh>
    <rPh sb="25" eb="27">
      <t>キホウ</t>
    </rPh>
    <rPh sb="28" eb="30">
      <t>ヨウシキ</t>
    </rPh>
    <rPh sb="34" eb="36">
      <t>シンセイ</t>
    </rPh>
    <rPh sb="42" eb="44">
      <t>イガイ</t>
    </rPh>
    <rPh sb="45" eb="47">
      <t>ブンヤ</t>
    </rPh>
    <rPh sb="61" eb="70">
      <t>ニンテイ</t>
    </rPh>
    <rPh sb="71" eb="73">
      <t>シンセイ</t>
    </rPh>
    <rPh sb="75" eb="76">
      <t>モノ</t>
    </rPh>
    <rPh sb="78" eb="79">
      <t>ケン</t>
    </rPh>
    <rPh sb="79" eb="81">
      <t>イジョウ</t>
    </rPh>
    <rPh sb="104" eb="106">
      <t>カヒョウ</t>
    </rPh>
    <rPh sb="107" eb="109">
      <t>キニュウ</t>
    </rPh>
    <phoneticPr fontId="1"/>
  </si>
  <si>
    <t>会社名フリガナ</t>
    <rPh sb="0" eb="2">
      <t>カイシャ</t>
    </rPh>
    <rPh sb="2" eb="3">
      <t>メイ</t>
    </rPh>
    <phoneticPr fontId="1"/>
  </si>
  <si>
    <t>会社名フリガナ</t>
    <rPh sb="0" eb="3">
      <t>カイシャメイ</t>
    </rPh>
    <phoneticPr fontId="1"/>
  </si>
  <si>
    <t>※薄緑に塗りつぶされたセルのみ記入してください。集計に使用しますので、行や列を移動・増減しないでください。</t>
    <rPh sb="1" eb="2">
      <t>ウス</t>
    </rPh>
    <rPh sb="2" eb="3">
      <t>ミドリ</t>
    </rPh>
    <rPh sb="4" eb="5">
      <t>ヌ</t>
    </rPh>
    <rPh sb="15" eb="17">
      <t>キニュウ</t>
    </rPh>
    <rPh sb="24" eb="26">
      <t>シュウケイ</t>
    </rPh>
    <rPh sb="27" eb="29">
      <t>シヨウ</t>
    </rPh>
    <rPh sb="35" eb="36">
      <t>ギョウ</t>
    </rPh>
    <rPh sb="37" eb="38">
      <t>レツ</t>
    </rPh>
    <rPh sb="39" eb="41">
      <t>イドウ</t>
    </rPh>
    <rPh sb="42" eb="44">
      <t>ゾウゲン</t>
    </rPh>
    <phoneticPr fontId="1"/>
  </si>
  <si>
    <t>プランナーの区分</t>
    <rPh sb="6" eb="8">
      <t>クブン</t>
    </rPh>
    <phoneticPr fontId="1"/>
  </si>
  <si>
    <t>専門分野</t>
    <phoneticPr fontId="1"/>
  </si>
  <si>
    <t>※４：</t>
    <phoneticPr fontId="1"/>
  </si>
  <si>
    <t>申請者氏名：</t>
    <rPh sb="0" eb="3">
      <t>シンセイシャ</t>
    </rPh>
    <rPh sb="3" eb="5">
      <t>シメイ</t>
    </rPh>
    <phoneticPr fontId="1"/>
  </si>
  <si>
    <t>専門分野１</t>
    <rPh sb="0" eb="2">
      <t>センモン</t>
    </rPh>
    <rPh sb="2" eb="4">
      <t>ブンヤ</t>
    </rPh>
    <phoneticPr fontId="1"/>
  </si>
  <si>
    <t>細分類１</t>
    <rPh sb="0" eb="3">
      <t>サイブンルイ</t>
    </rPh>
    <phoneticPr fontId="1"/>
  </si>
  <si>
    <t>細分類２</t>
    <rPh sb="0" eb="3">
      <t>サイブンルイ</t>
    </rPh>
    <phoneticPr fontId="1"/>
  </si>
  <si>
    <t>以前、認定都市・認定准都市プランナーを取得した方は必ず記述してください</t>
    <rPh sb="0" eb="2">
      <t>イゼン</t>
    </rPh>
    <rPh sb="3" eb="5">
      <t>ニンテイ</t>
    </rPh>
    <rPh sb="5" eb="7">
      <t>トシ</t>
    </rPh>
    <rPh sb="8" eb="10">
      <t>ニンテイ</t>
    </rPh>
    <rPh sb="10" eb="11">
      <t>ジュン</t>
    </rPh>
    <rPh sb="11" eb="13">
      <t>トシ</t>
    </rPh>
    <rPh sb="19" eb="21">
      <t>シュトク</t>
    </rPh>
    <rPh sb="23" eb="24">
      <t>カタ</t>
    </rPh>
    <rPh sb="25" eb="26">
      <t>カナラ</t>
    </rPh>
    <rPh sb="27" eb="29">
      <t>キジュツ</t>
    </rPh>
    <phoneticPr fontId="1"/>
  </si>
  <si>
    <t>細分類を申告する場合は記載してください。細分類は分類の区分をしていませんので、記入の有無を含め申請者の判断で記入してください</t>
    <rPh sb="39" eb="41">
      <t>キニュウ</t>
    </rPh>
    <rPh sb="42" eb="44">
      <t>ウム</t>
    </rPh>
    <rPh sb="45" eb="46">
      <t>フク</t>
    </rPh>
    <rPh sb="47" eb="50">
      <t>シンセイシャ</t>
    </rPh>
    <phoneticPr fontId="1"/>
  </si>
  <si>
    <t>公開する登録簿には、生年月日、性別、現住所は記載しません</t>
    <phoneticPr fontId="1"/>
  </si>
  <si>
    <t>専門分野２</t>
    <rPh sb="0" eb="2">
      <t>センモン</t>
    </rPh>
    <rPh sb="2" eb="4">
      <t>ブンヤ</t>
    </rPh>
    <phoneticPr fontId="1"/>
  </si>
  <si>
    <t>株式会社アイテック計画</t>
  </si>
  <si>
    <t>朝日航洋株式会社</t>
  </si>
  <si>
    <t>アジア航測株式会社</t>
  </si>
  <si>
    <t>株式会社荒谷建設コンサルタント</t>
  </si>
  <si>
    <t>株式会社アルテップ</t>
  </si>
  <si>
    <t>株式会社エックス都市研究所</t>
  </si>
  <si>
    <t>株式会社オリエンタルコンサルタンツ</t>
  </si>
  <si>
    <t>株式会社片平新日本技研</t>
  </si>
  <si>
    <t>株式会社協和コンサルタンツ</t>
  </si>
  <si>
    <t>株式会社計画技術研究所</t>
  </si>
  <si>
    <t>株式会社建設環境研究所</t>
  </si>
  <si>
    <t>株式会社国際開発コンサルタンツ</t>
  </si>
  <si>
    <t>株式会社サポート</t>
  </si>
  <si>
    <t>株式会社サンワコン</t>
  </si>
  <si>
    <t>株式会社シティコンサルタンツ</t>
  </si>
  <si>
    <t>株式会社新日本コンサルタント</t>
  </si>
  <si>
    <t>昭和株式会社</t>
  </si>
  <si>
    <t>セントラルコンサルタント株式会社</t>
  </si>
  <si>
    <t>大日本コンサルタント株式会社</t>
  </si>
  <si>
    <t>玉野総合コンサルタント株式会社</t>
  </si>
  <si>
    <t>株式会社地域計画建築研究所</t>
  </si>
  <si>
    <t>株式会社都市計画２１</t>
  </si>
  <si>
    <t>日本都市技術株式会社</t>
  </si>
  <si>
    <t>東日本総合計画株式会社</t>
  </si>
  <si>
    <t>株式会社UG都市建築</t>
  </si>
  <si>
    <t>　下記の者は、認定都市プランナー認定登録制度施行規程第３条に該当するので、認定申請書を添えて推薦いたします。</t>
    <rPh sb="37" eb="39">
      <t>ニンテイ</t>
    </rPh>
    <rPh sb="39" eb="41">
      <t>シンセイ</t>
    </rPh>
    <rPh sb="41" eb="42">
      <t>ショ</t>
    </rPh>
    <phoneticPr fontId="1"/>
  </si>
  <si>
    <t xml:space="preserve">　私は、認定都市プランナー認定登録制度施行規程第11条第3項の規定により提出する書類の記載事項が真実であり、正確であることを誓約いたします。
　また、私は前記書類の記載事項を認定都市プランナー認定登録制度施行規程の認定審査、合否発表、合格発表以降の案内送付並びに連絡、登録簿への掲載と公開及び事務連絡に一般社団法人都市計画コンサルタント協会が利用することを承諾いたします。
</t>
  </si>
  <si>
    <t>　認定都市プランナー認定登録制度施行規則第６条の規定による申請者が提出する書類は次のとおりとする。</t>
  </si>
  <si>
    <t>業務概要
（文字数で600字以上800字以内）</t>
    <rPh sb="6" eb="9">
      <t>モジスウ</t>
    </rPh>
    <rPh sb="13" eb="14">
      <t>ジ</t>
    </rPh>
    <rPh sb="14" eb="16">
      <t>イジョウ</t>
    </rPh>
    <phoneticPr fontId="1"/>
  </si>
  <si>
    <t>①業務の目的と手順　
②業務の成果と課題
③果たした役割
④工夫した点</t>
    <phoneticPr fontId="1"/>
  </si>
  <si>
    <t>年数</t>
    <rPh sb="0" eb="2">
      <t>ネンスウ</t>
    </rPh>
    <phoneticPr fontId="1"/>
  </si>
  <si>
    <t>月数</t>
    <rPh sb="0" eb="2">
      <t>ツキスウ</t>
    </rPh>
    <phoneticPr fontId="1"/>
  </si>
  <si>
    <t>　なお、ウ）エ）については、その事実を証明する書面（賞状、論文等のコピーで出典を明記）を必ず添付してください（添付しない場合は口頭審査における加点要素になりません）。</t>
    <rPh sb="26" eb="28">
      <t>ショウジョウ</t>
    </rPh>
    <rPh sb="29" eb="32">
      <t>ロンブントウ</t>
    </rPh>
    <rPh sb="37" eb="39">
      <t>シュッテン</t>
    </rPh>
    <rPh sb="40" eb="42">
      <t>メイキ</t>
    </rPh>
    <phoneticPr fontId="1"/>
  </si>
  <si>
    <r>
      <t>　「認定都市プランナー」の認定審査を受ける者は、</t>
    </r>
    <r>
      <rPr>
        <u/>
        <sz val="11"/>
        <rFont val="ＭＳ 明朝"/>
        <family val="1"/>
        <charset val="128"/>
      </rPr>
      <t>様式３－１に記載した専門分野に関する実務実績調書の</t>
    </r>
    <r>
      <rPr>
        <b/>
        <u/>
        <sz val="11"/>
        <rFont val="ＭＳ 明朝"/>
        <family val="1"/>
        <charset val="128"/>
      </rPr>
      <t>５件</t>
    </r>
    <r>
      <rPr>
        <u/>
        <sz val="11"/>
        <rFont val="ＭＳ 明朝"/>
        <family val="1"/>
        <charset val="128"/>
      </rPr>
      <t>について</t>
    </r>
    <r>
      <rPr>
        <sz val="11"/>
        <rFont val="ＭＳ 明朝"/>
        <family val="1"/>
        <charset val="128"/>
      </rPr>
      <t>、その業務概要を記入して下さい（文字数で600字以上800字以内で記入して下さい）。</t>
    </r>
    <rPh sb="71" eb="74">
      <t>モジスウ</t>
    </rPh>
    <rPh sb="78" eb="79">
      <t>ジ</t>
    </rPh>
    <rPh sb="79" eb="81">
      <t>イジョウ</t>
    </rPh>
    <rPh sb="88" eb="90">
      <t>キニュウ</t>
    </rPh>
    <rPh sb="92" eb="93">
      <t>クダ</t>
    </rPh>
    <phoneticPr fontId="1"/>
  </si>
  <si>
    <r>
      <t>　「認定都市プランナー」の認定審査を受ける者は、</t>
    </r>
    <r>
      <rPr>
        <u/>
        <sz val="11"/>
        <rFont val="ＭＳ 明朝"/>
        <family val="1"/>
        <charset val="128"/>
      </rPr>
      <t>様式３－２に記載した都市計画全般に係わる実務実績調書から</t>
    </r>
    <r>
      <rPr>
        <b/>
        <u/>
        <sz val="11"/>
        <rFont val="ＭＳ 明朝"/>
        <family val="1"/>
        <charset val="128"/>
      </rPr>
      <t>３件</t>
    </r>
    <r>
      <rPr>
        <u/>
        <sz val="11"/>
        <rFont val="ＭＳ 明朝"/>
        <family val="1"/>
        <charset val="128"/>
      </rPr>
      <t>を選んで</t>
    </r>
    <r>
      <rPr>
        <sz val="11"/>
        <rFont val="ＭＳ 明朝"/>
        <family val="1"/>
        <charset val="128"/>
      </rPr>
      <t>、その業務概要を記入して下さい（文字数で600字以上800字以内で記入して下さい）。</t>
    </r>
    <rPh sb="18" eb="19">
      <t>ウ</t>
    </rPh>
    <phoneticPr fontId="1"/>
  </si>
  <si>
    <t>※社会的活動を行っている場合は必ず記入して下さい</t>
    <phoneticPr fontId="1"/>
  </si>
  <si>
    <t>※５：</t>
    <phoneticPr fontId="1"/>
  </si>
  <si>
    <t>　既に取得している認定都市プランナー ※５</t>
    <phoneticPr fontId="1"/>
  </si>
  <si>
    <t>細分類　※４</t>
    <phoneticPr fontId="1"/>
  </si>
  <si>
    <t>専門分野　※３</t>
    <phoneticPr fontId="1"/>
  </si>
  <si>
    <t>申請者現住所　※２</t>
    <rPh sb="0" eb="3">
      <t>シンセイシャ</t>
    </rPh>
    <rPh sb="3" eb="6">
      <t>ゲンジュウショ</t>
    </rPh>
    <phoneticPr fontId="1"/>
  </si>
  <si>
    <t>性別　※２</t>
    <phoneticPr fontId="1"/>
  </si>
  <si>
    <t>生年月日（西暦）　※２</t>
    <rPh sb="5" eb="7">
      <t>セイレキ</t>
    </rPh>
    <phoneticPr fontId="1"/>
  </si>
  <si>
    <t>氏名　※１</t>
    <rPh sb="0" eb="2">
      <t>シメイ</t>
    </rPh>
    <phoneticPr fontId="1"/>
  </si>
  <si>
    <t>※１：</t>
    <phoneticPr fontId="1"/>
  </si>
  <si>
    <t>※１：</t>
    <phoneticPr fontId="1"/>
  </si>
  <si>
    <t>ＪＲ西日本コンサルタンツ株式会社</t>
  </si>
  <si>
    <t>昭和設計株式会社</t>
  </si>
  <si>
    <t>株式会社徳岡設計</t>
  </si>
  <si>
    <t>日本都市整備株式会社</t>
  </si>
  <si>
    <t>株式会社窓建コンサルタント</t>
  </si>
  <si>
    <t>109</t>
  </si>
  <si>
    <t>110</t>
  </si>
  <si>
    <t>111</t>
  </si>
  <si>
    <t>年月日（西暦）</t>
    <rPh sb="0" eb="3">
      <t>ネンガッピ</t>
    </rPh>
    <rPh sb="4" eb="6">
      <t>セイレキ</t>
    </rPh>
    <phoneticPr fontId="1"/>
  </si>
  <si>
    <t>従事した期間
（西暦）</t>
    <rPh sb="0" eb="2">
      <t>ジュウジ</t>
    </rPh>
    <rPh sb="4" eb="6">
      <t>キカン</t>
    </rPh>
    <rPh sb="8" eb="10">
      <t>セイレキ</t>
    </rPh>
    <phoneticPr fontId="1"/>
  </si>
  <si>
    <t>取得年月日
（西暦）</t>
    <rPh sb="0" eb="2">
      <t>シュトク</t>
    </rPh>
    <rPh sb="2" eb="5">
      <t>ネンガッピ</t>
    </rPh>
    <rPh sb="7" eb="9">
      <t>セイレキ</t>
    </rPh>
    <phoneticPr fontId="1"/>
  </si>
  <si>
    <t>入会年月日
（西暦）</t>
    <rPh sb="0" eb="2">
      <t>ニュウカイ</t>
    </rPh>
    <rPh sb="2" eb="4">
      <t>ネンゲツ</t>
    </rPh>
    <rPh sb="4" eb="5">
      <t>ヒ</t>
    </rPh>
    <phoneticPr fontId="1"/>
  </si>
  <si>
    <t>退会年月日
（西暦）</t>
    <rPh sb="0" eb="2">
      <t>タイカイ</t>
    </rPh>
    <rPh sb="2" eb="4">
      <t>ネンゲツ</t>
    </rPh>
    <rPh sb="4" eb="5">
      <t>ヒ</t>
    </rPh>
    <phoneticPr fontId="1"/>
  </si>
  <si>
    <t>契約年月日（西暦）</t>
    <rPh sb="0" eb="2">
      <t>ケイヤク</t>
    </rPh>
    <rPh sb="2" eb="5">
      <t>ネンガッピ</t>
    </rPh>
    <rPh sb="6" eb="8">
      <t>セイレキ</t>
    </rPh>
    <phoneticPr fontId="1"/>
  </si>
  <si>
    <t>終了年月日（西暦）</t>
    <rPh sb="0" eb="2">
      <t>シュウリョウ</t>
    </rPh>
    <rPh sb="2" eb="5">
      <t>ネンガッピ</t>
    </rPh>
    <phoneticPr fontId="1"/>
  </si>
  <si>
    <t>注１）</t>
    <phoneticPr fontId="1"/>
  </si>
  <si>
    <t>注２）</t>
    <phoneticPr fontId="1"/>
  </si>
  <si>
    <t>注３）</t>
    <phoneticPr fontId="1"/>
  </si>
  <si>
    <t>専門分野名</t>
    <phoneticPr fontId="1"/>
  </si>
  <si>
    <t>業務名</t>
    <phoneticPr fontId="1"/>
  </si>
  <si>
    <t>受託期間</t>
    <phoneticPr fontId="1"/>
  </si>
  <si>
    <t>様式３－３－２</t>
    <rPh sb="0" eb="2">
      <t>ヨウシキ</t>
    </rPh>
    <phoneticPr fontId="1"/>
  </si>
  <si>
    <t>専門分野に関する業務実績－２</t>
    <rPh sb="0" eb="2">
      <t>センモン</t>
    </rPh>
    <rPh sb="2" eb="4">
      <t>ブンヤ</t>
    </rPh>
    <rPh sb="5" eb="6">
      <t>カン</t>
    </rPh>
    <rPh sb="8" eb="10">
      <t>ギョウム</t>
    </rPh>
    <rPh sb="10" eb="12">
      <t>ジッセキ</t>
    </rPh>
    <phoneticPr fontId="1"/>
  </si>
  <si>
    <t>様式３－３－３</t>
    <rPh sb="0" eb="2">
      <t>ヨウシキ</t>
    </rPh>
    <phoneticPr fontId="1"/>
  </si>
  <si>
    <t>専門分野に関する業務実績－３</t>
    <rPh sb="0" eb="2">
      <t>センモン</t>
    </rPh>
    <rPh sb="2" eb="4">
      <t>ブンヤ</t>
    </rPh>
    <rPh sb="5" eb="6">
      <t>カン</t>
    </rPh>
    <rPh sb="8" eb="10">
      <t>ギョウム</t>
    </rPh>
    <rPh sb="10" eb="12">
      <t>ジッセキ</t>
    </rPh>
    <phoneticPr fontId="1"/>
  </si>
  <si>
    <t>様式３－３－４</t>
    <rPh sb="0" eb="2">
      <t>ヨウシキ</t>
    </rPh>
    <phoneticPr fontId="1"/>
  </si>
  <si>
    <t>専門分野に関する業務実績－４</t>
    <rPh sb="0" eb="2">
      <t>センモン</t>
    </rPh>
    <rPh sb="2" eb="4">
      <t>ブンヤ</t>
    </rPh>
    <rPh sb="5" eb="6">
      <t>カン</t>
    </rPh>
    <rPh sb="8" eb="10">
      <t>ギョウム</t>
    </rPh>
    <rPh sb="10" eb="12">
      <t>ジッセキ</t>
    </rPh>
    <phoneticPr fontId="1"/>
  </si>
  <si>
    <t>様式３－３－５</t>
    <rPh sb="0" eb="2">
      <t>ヨウシキ</t>
    </rPh>
    <phoneticPr fontId="1"/>
  </si>
  <si>
    <t>専門分野に関する業務実績－５</t>
    <rPh sb="0" eb="2">
      <t>センモン</t>
    </rPh>
    <rPh sb="2" eb="4">
      <t>ブンヤ</t>
    </rPh>
    <rPh sb="5" eb="6">
      <t>カン</t>
    </rPh>
    <rPh sb="8" eb="10">
      <t>ギョウム</t>
    </rPh>
    <rPh sb="10" eb="12">
      <t>ジッセキ</t>
    </rPh>
    <phoneticPr fontId="1"/>
  </si>
  <si>
    <t>２）都市計画全般に係る実務実績調書の業務概要（※認定准都市プランナー申請者は記載不要）</t>
    <phoneticPr fontId="1"/>
  </si>
  <si>
    <t>報告書等からの計画図やフロー図などの転載（コピー＆ペースト）は認めない。</t>
    <phoneticPr fontId="1"/>
  </si>
  <si>
    <t>様式３－４－２</t>
    <rPh sb="0" eb="2">
      <t>ヨウシキ</t>
    </rPh>
    <phoneticPr fontId="1"/>
  </si>
  <si>
    <t>業務実績－２</t>
    <rPh sb="0" eb="2">
      <t>ギョウム</t>
    </rPh>
    <rPh sb="2" eb="4">
      <t>ジッセキ</t>
    </rPh>
    <phoneticPr fontId="1"/>
  </si>
  <si>
    <t>様式３－４－３</t>
    <rPh sb="0" eb="2">
      <t>ヨウシキ</t>
    </rPh>
    <phoneticPr fontId="1"/>
  </si>
  <si>
    <t>業務実績－３</t>
    <rPh sb="0" eb="2">
      <t>ギョウム</t>
    </rPh>
    <rPh sb="2" eb="4">
      <t>ジッセキ</t>
    </rPh>
    <phoneticPr fontId="1"/>
  </si>
  <si>
    <t>受注年度
（西暦）</t>
    <rPh sb="6" eb="8">
      <t>セイレキ</t>
    </rPh>
    <phoneticPr fontId="1"/>
  </si>
  <si>
    <t>旧姓での登録を希望する場合は、旧姓の後に（戸籍上の姓）を必ず記入してください。
例：旧姓山田、戸籍上の姓田中　「山田（田中）」</t>
    <rPh sb="28" eb="29">
      <t>カナラ</t>
    </rPh>
    <phoneticPr fontId="1"/>
  </si>
  <si>
    <t>旧姓での登録を希望する場合は、旧姓の後に（戸籍上の姓）を必ず記入してください。
例：旧姓山田、戸籍上の姓田中　「山田（田中）」</t>
    <rPh sb="0" eb="2">
      <t>キュウセイ</t>
    </rPh>
    <rPh sb="4" eb="6">
      <t>トウロク</t>
    </rPh>
    <rPh sb="7" eb="9">
      <t>キボウ</t>
    </rPh>
    <rPh sb="11" eb="13">
      <t>バアイ</t>
    </rPh>
    <rPh sb="15" eb="17">
      <t>キュウセイ</t>
    </rPh>
    <rPh sb="18" eb="19">
      <t>アト</t>
    </rPh>
    <rPh sb="21" eb="24">
      <t>コセキジョウ</t>
    </rPh>
    <rPh sb="25" eb="26">
      <t>セイ</t>
    </rPh>
    <rPh sb="28" eb="29">
      <t>カナラ</t>
    </rPh>
    <rPh sb="30" eb="32">
      <t>キニュウ</t>
    </rPh>
    <rPh sb="40" eb="41">
      <t>レイ</t>
    </rPh>
    <rPh sb="42" eb="44">
      <t>キュウセイ</t>
    </rPh>
    <rPh sb="44" eb="46">
      <t>ヤマダ</t>
    </rPh>
    <rPh sb="47" eb="50">
      <t>コセキジョウ</t>
    </rPh>
    <rPh sb="51" eb="52">
      <t>セイ</t>
    </rPh>
    <rPh sb="52" eb="54">
      <t>タナカ</t>
    </rPh>
    <rPh sb="56" eb="58">
      <t>ヤマダ</t>
    </rPh>
    <rPh sb="59" eb="61">
      <t>タナカ</t>
    </rPh>
    <phoneticPr fontId="1"/>
  </si>
  <si>
    <t>a</t>
    <phoneticPr fontId="1"/>
  </si>
  <si>
    <t>a</t>
    <phoneticPr fontId="1"/>
  </si>
  <si>
    <t>シ</t>
    <phoneticPr fontId="1"/>
  </si>
  <si>
    <t>メイ</t>
    <phoneticPr fontId="1"/>
  </si>
  <si>
    <t>細分類</t>
    <phoneticPr fontId="1"/>
  </si>
  <si>
    <t>発注者名1</t>
    <phoneticPr fontId="1"/>
  </si>
  <si>
    <t>受注年度1</t>
    <phoneticPr fontId="1"/>
  </si>
  <si>
    <t>発注者名2</t>
    <phoneticPr fontId="1"/>
  </si>
  <si>
    <t>受注年度2</t>
    <phoneticPr fontId="1"/>
  </si>
  <si>
    <t>発注者名3</t>
    <phoneticPr fontId="1"/>
  </si>
  <si>
    <t>受注年度3</t>
    <phoneticPr fontId="1"/>
  </si>
  <si>
    <t>発注者名4</t>
    <phoneticPr fontId="1"/>
  </si>
  <si>
    <t>受注年度4</t>
    <phoneticPr fontId="1"/>
  </si>
  <si>
    <t>発注者名5</t>
    <phoneticPr fontId="1"/>
  </si>
  <si>
    <t>受注年度5</t>
    <phoneticPr fontId="1"/>
  </si>
  <si>
    <t>発注者名6</t>
    <phoneticPr fontId="1"/>
  </si>
  <si>
    <t>受注年度6</t>
    <phoneticPr fontId="1"/>
  </si>
  <si>
    <t>発注者名7</t>
    <phoneticPr fontId="1"/>
  </si>
  <si>
    <t>受注年度7</t>
    <phoneticPr fontId="1"/>
  </si>
  <si>
    <t>発注者名8</t>
    <phoneticPr fontId="1"/>
  </si>
  <si>
    <t>受注年度8</t>
    <phoneticPr fontId="1"/>
  </si>
  <si>
    <t>発注者名9</t>
    <phoneticPr fontId="1"/>
  </si>
  <si>
    <t>受注年度9</t>
    <phoneticPr fontId="1"/>
  </si>
  <si>
    <t>発注者名10</t>
    <phoneticPr fontId="1"/>
  </si>
  <si>
    <t>受注年度10</t>
    <phoneticPr fontId="1"/>
  </si>
  <si>
    <t>業務名1</t>
    <phoneticPr fontId="1"/>
  </si>
  <si>
    <t>業務名2</t>
    <phoneticPr fontId="1"/>
  </si>
  <si>
    <t>業務名3</t>
    <phoneticPr fontId="1"/>
  </si>
  <si>
    <t>業務名4</t>
    <phoneticPr fontId="1"/>
  </si>
  <si>
    <t>業務名5</t>
    <phoneticPr fontId="1"/>
  </si>
  <si>
    <t>業務名6</t>
    <phoneticPr fontId="1"/>
  </si>
  <si>
    <t>所属団体名1</t>
    <phoneticPr fontId="1"/>
  </si>
  <si>
    <t>所属団体名2</t>
    <phoneticPr fontId="1"/>
  </si>
  <si>
    <t>所属団体名3</t>
    <phoneticPr fontId="1"/>
  </si>
  <si>
    <t>所属団体名4</t>
    <phoneticPr fontId="1"/>
  </si>
  <si>
    <t>所属団体名5</t>
    <phoneticPr fontId="1"/>
  </si>
  <si>
    <t>所属団体名6</t>
    <phoneticPr fontId="1"/>
  </si>
  <si>
    <t>所属団体名7</t>
    <phoneticPr fontId="1"/>
  </si>
  <si>
    <t>所属団体名8</t>
    <phoneticPr fontId="1"/>
  </si>
  <si>
    <t>所属団体名9</t>
    <phoneticPr fontId="1"/>
  </si>
  <si>
    <t>a</t>
    <phoneticPr fontId="1"/>
  </si>
  <si>
    <t>フリガナ</t>
    <phoneticPr fontId="1"/>
  </si>
  <si>
    <t>1.総合計画　2.土地利用計画　3.市街地整備計画　4.交通計画　5.公園緑地計画　6．防災　7.景観・都市デザイン　8.環境・エネルギー　9.住まい・コミュニティデザイン　10.健康・福祉　　11.都市・地域経営　12.プロジェクトマネジメント・エリアマネジメント</t>
    <rPh sb="72" eb="73">
      <t>ス</t>
    </rPh>
    <phoneticPr fontId="1"/>
  </si>
  <si>
    <t>住まい・コミュニティデザイン</t>
    <rPh sb="0" eb="1">
      <t>ス</t>
    </rPh>
    <phoneticPr fontId="1"/>
  </si>
  <si>
    <t>プロジェクトマネジメント・エリアマネジメント</t>
    <phoneticPr fontId="1"/>
  </si>
  <si>
    <t>注３）</t>
    <phoneticPr fontId="1"/>
  </si>
  <si>
    <t>注４）</t>
    <phoneticPr fontId="1"/>
  </si>
  <si>
    <t>業務名</t>
    <phoneticPr fontId="1"/>
  </si>
  <si>
    <t>５年以内に実施した業務を必ず含めること（実施中も含む）。</t>
    <phoneticPr fontId="1"/>
  </si>
  <si>
    <t>自社の都市開発案件の業務に携わった場合は、「発注者名」には自社の会社名を記載するとともに、「受託年度」は業務実施年度と読み替えるものとする。</t>
    <phoneticPr fontId="1"/>
  </si>
  <si>
    <t>自社の都市開発案件の業務に携わった場合は、「発注者名」には自社の会社名を記載するとともに、「受託年度」は業務実施年度と読み替えるものとする。</t>
    <phoneticPr fontId="1"/>
  </si>
  <si>
    <t>注４）</t>
    <rPh sb="0" eb="1">
      <t>チュウ</t>
    </rPh>
    <phoneticPr fontId="1"/>
  </si>
  <si>
    <t>注５）</t>
    <rPh sb="0" eb="1">
      <t>チュウ</t>
    </rPh>
    <phoneticPr fontId="1"/>
  </si>
  <si>
    <t>注６）</t>
    <rPh sb="0" eb="1">
      <t>チュウ</t>
    </rPh>
    <phoneticPr fontId="1"/>
  </si>
  <si>
    <t>勤務する会社等
又は
個人事務所２
（上記以外に登録したい所属がある場合）</t>
    <rPh sb="19" eb="21">
      <t>ジョウキ</t>
    </rPh>
    <rPh sb="21" eb="23">
      <t>イガイ</t>
    </rPh>
    <rPh sb="24" eb="26">
      <t>トウロク</t>
    </rPh>
    <rPh sb="29" eb="31">
      <t>ショゾク</t>
    </rPh>
    <rPh sb="34" eb="36">
      <t>バアイ</t>
    </rPh>
    <phoneticPr fontId="1"/>
  </si>
  <si>
    <t>会長　松田　秀夫　殿</t>
    <rPh sb="9" eb="10">
      <t>トノ</t>
    </rPh>
    <phoneticPr fontId="1"/>
  </si>
  <si>
    <t>株式会社アーバンデザインコンサルタント</t>
  </si>
  <si>
    <t>株式会社新都市ライフホールディングス</t>
  </si>
  <si>
    <t>大日コンサルタント株式会社</t>
  </si>
  <si>
    <t>株式会社市浦ハウジング＆プランニング</t>
  </si>
  <si>
    <t>株式会社アーバントラフィックエンジニアリング福岡事務所</t>
  </si>
  <si>
    <t>ヨシモトポール株式会社</t>
  </si>
  <si>
    <t>株式会社ニュージェック</t>
  </si>
  <si>
    <t>株式会社アルメックＶＰＩ</t>
  </si>
  <si>
    <t>株式会社ユーマック</t>
  </si>
  <si>
    <t>一般財団法人つくば都市交通センター</t>
  </si>
  <si>
    <t>株式会社栃木都市計画センター</t>
  </si>
  <si>
    <t>株式会社フォーラムエイト</t>
  </si>
  <si>
    <t>ＪＲ東日本コンサルタンツ株式会社</t>
  </si>
  <si>
    <t>112</t>
  </si>
  <si>
    <t>113</t>
  </si>
  <si>
    <t>114</t>
  </si>
  <si>
    <t>115</t>
  </si>
  <si>
    <t>116</t>
  </si>
  <si>
    <t>117</t>
  </si>
  <si>
    <t>118</t>
  </si>
  <si>
    <t>認定申請書</t>
    <rPh sb="0" eb="2">
      <t>ニンテイ</t>
    </rPh>
    <rPh sb="2" eb="5">
      <t>シンセイショ</t>
    </rPh>
    <phoneticPr fontId="1"/>
  </si>
  <si>
    <t>日本都市計画学会</t>
    <rPh sb="0" eb="2">
      <t>ニホン</t>
    </rPh>
    <rPh sb="2" eb="4">
      <t>トシ</t>
    </rPh>
    <rPh sb="4" eb="6">
      <t>ケイカク</t>
    </rPh>
    <rPh sb="6" eb="8">
      <t>ガッカイ</t>
    </rPh>
    <phoneticPr fontId="1"/>
  </si>
  <si>
    <t>日本都市計画家協会</t>
    <rPh sb="0" eb="2">
      <t>ニホン</t>
    </rPh>
    <rPh sb="2" eb="4">
      <t>トシ</t>
    </rPh>
    <rPh sb="4" eb="6">
      <t>ケイカク</t>
    </rPh>
    <rPh sb="6" eb="7">
      <t>イエ</t>
    </rPh>
    <rPh sb="7" eb="9">
      <t>キョウカイ</t>
    </rPh>
    <phoneticPr fontId="1"/>
  </si>
  <si>
    <t>業務件数は契約の単位ごともしくはプロジェクトの単位ごととする。また、同一地区での複数年にまたがる契約の業務については、検討目的、内容が異なれば、それぞれ１件としてカウントできる。</t>
    <phoneticPr fontId="1"/>
  </si>
  <si>
    <t>業務件数は契約の単位もしくはプロジェクトの単位ごととする。また、同一地区での複数年にまたがる契約の業務については、検討目的、内容が異なれば、それぞれ１件としてカウントできる。</t>
    <rPh sb="21" eb="23">
      <t>タンイ</t>
    </rPh>
    <phoneticPr fontId="1"/>
  </si>
  <si>
    <r>
      <t>　業務概要は　①業務の目的と手順　②業務の成果（業務の目的を達成できたかどうか）と課題（業務の成果を踏まえた今後の課題）　③貴方が責任のある立場として本業務で果たした役割　④貴方が本業務を遂行するうえで工夫した点、あるいはクライアントに対して提案した点(業務遂行の方法、方針など)を、</t>
    </r>
    <r>
      <rPr>
        <b/>
        <u/>
        <sz val="11"/>
        <rFont val="ＭＳ 明朝"/>
        <family val="1"/>
        <charset val="128"/>
      </rPr>
      <t>必ず項目を立てて、文章で記述する</t>
    </r>
    <r>
      <rPr>
        <sz val="11"/>
        <rFont val="ＭＳ 明朝"/>
        <family val="1"/>
        <charset val="128"/>
      </rPr>
      <t>こと（※これらの項目全てが記載されていない場合及び600字未満の場合は、口頭審査に進めないことがあります）</t>
    </r>
    <rPh sb="8" eb="10">
      <t>ギョウム</t>
    </rPh>
    <rPh sb="24" eb="26">
      <t>ギョウム</t>
    </rPh>
    <rPh sb="27" eb="29">
      <t>モクテキ</t>
    </rPh>
    <rPh sb="30" eb="32">
      <t>タッセイ</t>
    </rPh>
    <rPh sb="62" eb="64">
      <t>アナタ</t>
    </rPh>
    <rPh sb="65" eb="67">
      <t>セキニン</t>
    </rPh>
    <rPh sb="70" eb="72">
      <t>タチバ</t>
    </rPh>
    <rPh sb="75" eb="76">
      <t>ホン</t>
    </rPh>
    <rPh sb="76" eb="78">
      <t>ギョウム</t>
    </rPh>
    <rPh sb="79" eb="80">
      <t>ハ</t>
    </rPh>
    <rPh sb="83" eb="85">
      <t>ヤクワリ</t>
    </rPh>
    <rPh sb="87" eb="89">
      <t>アナタ</t>
    </rPh>
    <rPh sb="90" eb="91">
      <t>ホン</t>
    </rPh>
    <rPh sb="91" eb="93">
      <t>ギョウム</t>
    </rPh>
    <rPh sb="101" eb="103">
      <t>クフウ</t>
    </rPh>
    <rPh sb="105" eb="106">
      <t>テン</t>
    </rPh>
    <rPh sb="142" eb="143">
      <t>カナラ</t>
    </rPh>
    <rPh sb="151" eb="153">
      <t>ブンショウ</t>
    </rPh>
    <rPh sb="179" eb="181">
      <t>バアイ</t>
    </rPh>
    <rPh sb="181" eb="182">
      <t>オヨ</t>
    </rPh>
    <rPh sb="186" eb="187">
      <t>ジ</t>
    </rPh>
    <rPh sb="187" eb="189">
      <t>ミマン</t>
    </rPh>
    <rPh sb="190" eb="192">
      <t>バアイ</t>
    </rPh>
    <phoneticPr fontId="1"/>
  </si>
  <si>
    <r>
      <t>　業務概要は　①業務の目的と手順　②業務の成果（業務の目的を達成できたかどうか）と課題（業務の成果を踏まえた今後の課題）　③貴方が本業務で果たした役割　④貴方が責任のある立場として本業務を遂行するうえで工夫した点、あるいはクライアントに対して業務遂行の方法、方針などを提案した点を、</t>
    </r>
    <r>
      <rPr>
        <b/>
        <u/>
        <sz val="11"/>
        <rFont val="ＭＳ 明朝"/>
        <family val="1"/>
        <charset val="128"/>
      </rPr>
      <t>必ず項目を立てて文章で記述する</t>
    </r>
    <r>
      <rPr>
        <sz val="11"/>
        <rFont val="ＭＳ 明朝"/>
        <family val="1"/>
        <charset val="128"/>
      </rPr>
      <t>こと（※これらの項目全てが記載されていない場合及び600字未満の場合は、口頭審査に進めないことがあります）</t>
    </r>
    <rPh sb="118" eb="119">
      <t>タイ</t>
    </rPh>
    <rPh sb="121" eb="123">
      <t>ギョウム</t>
    </rPh>
    <rPh sb="123" eb="125">
      <t>スイコウ</t>
    </rPh>
    <rPh sb="126" eb="128">
      <t>ホウホウ</t>
    </rPh>
    <rPh sb="129" eb="131">
      <t>ホウシン</t>
    </rPh>
    <rPh sb="134" eb="136">
      <t>テイアン</t>
    </rPh>
    <rPh sb="138" eb="139">
      <t>テン</t>
    </rPh>
    <rPh sb="164" eb="166">
      <t>コウモク</t>
    </rPh>
    <rPh sb="166" eb="167">
      <t>スベ</t>
    </rPh>
    <rPh sb="169" eb="171">
      <t>キサイ</t>
    </rPh>
    <rPh sb="192" eb="194">
      <t>コウトウ</t>
    </rPh>
    <rPh sb="194" eb="196">
      <t>シンサ</t>
    </rPh>
    <rPh sb="197" eb="198">
      <t>スス</t>
    </rPh>
    <phoneticPr fontId="1"/>
  </si>
  <si>
    <r>
      <t>　②　都市計画に関する主な職歴
　都市計画分野(注）の実務に関する職歴に限定して記載するとともに、就業した時期、それに</t>
    </r>
    <r>
      <rPr>
        <b/>
        <u/>
        <sz val="11"/>
        <rFont val="ＭＳ 明朝"/>
        <family val="1"/>
        <charset val="128"/>
      </rPr>
      <t>従事した期間</t>
    </r>
    <r>
      <rPr>
        <sz val="11"/>
        <rFont val="ＭＳ 明朝"/>
        <family val="1"/>
        <charset val="128"/>
      </rPr>
      <t>及び</t>
    </r>
    <r>
      <rPr>
        <b/>
        <u/>
        <sz val="11"/>
        <rFont val="ＭＳ 明朝"/>
        <family val="1"/>
        <charset val="128"/>
      </rPr>
      <t>累計期間</t>
    </r>
    <r>
      <rPr>
        <sz val="11"/>
        <rFont val="ＭＳ 明朝"/>
        <family val="1"/>
        <charset val="128"/>
      </rPr>
      <t>を記入して下さい。　（注）都市計画分野とは附表の12分野の業務のことです。</t>
    </r>
    <rPh sb="3" eb="5">
      <t>トシ</t>
    </rPh>
    <rPh sb="5" eb="7">
      <t>ケイカク</t>
    </rPh>
    <rPh sb="8" eb="9">
      <t>カン</t>
    </rPh>
    <rPh sb="11" eb="12">
      <t>オモ</t>
    </rPh>
    <rPh sb="13" eb="15">
      <t>ショクレキ</t>
    </rPh>
    <rPh sb="24" eb="25">
      <t>チュウ</t>
    </rPh>
    <rPh sb="27" eb="29">
      <t>ジツム</t>
    </rPh>
    <rPh sb="49" eb="51">
      <t>シュウギョウ</t>
    </rPh>
    <rPh sb="53" eb="55">
      <t>ジキ</t>
    </rPh>
    <rPh sb="82" eb="83">
      <t>チュウ</t>
    </rPh>
    <rPh sb="84" eb="86">
      <t>トシ</t>
    </rPh>
    <rPh sb="86" eb="88">
      <t>ケイカク</t>
    </rPh>
    <rPh sb="88" eb="90">
      <t>ブンヤ</t>
    </rPh>
    <rPh sb="92" eb="94">
      <t>フヒョウ</t>
    </rPh>
    <rPh sb="97" eb="99">
      <t>ブンヤ</t>
    </rPh>
    <rPh sb="100" eb="102">
      <t>ギョウム</t>
    </rPh>
    <phoneticPr fontId="1"/>
  </si>
  <si>
    <t>既に取得している認定准都市プランナー</t>
    <rPh sb="0" eb="1">
      <t>スデ</t>
    </rPh>
    <rPh sb="2" eb="4">
      <t>シュトク</t>
    </rPh>
    <rPh sb="8" eb="10">
      <t>ニンテイ</t>
    </rPh>
    <rPh sb="10" eb="11">
      <t>ジュン</t>
    </rPh>
    <rPh sb="11" eb="13">
      <t>トシ</t>
    </rPh>
    <phoneticPr fontId="1"/>
  </si>
  <si>
    <t>既に取得している認定都市プランナー</t>
    <rPh sb="0" eb="1">
      <t>スデ</t>
    </rPh>
    <rPh sb="2" eb="4">
      <t>シュトク</t>
    </rPh>
    <rPh sb="8" eb="10">
      <t>ニンテイ</t>
    </rPh>
    <rPh sb="10" eb="12">
      <t>トシ</t>
    </rPh>
    <phoneticPr fontId="1"/>
  </si>
  <si>
    <t>株式会社　都市環境研究所</t>
  </si>
  <si>
    <t>認定都市</t>
    <rPh sb="0" eb="2">
      <t>ニンテイ</t>
    </rPh>
    <rPh sb="2" eb="4">
      <t>トシ</t>
    </rPh>
    <phoneticPr fontId="1"/>
  </si>
  <si>
    <t>組織名：</t>
    <phoneticPr fontId="1"/>
  </si>
  <si>
    <t>会員番号</t>
    <rPh sb="0" eb="2">
      <t>カイイン</t>
    </rPh>
    <rPh sb="2" eb="4">
      <t>バンゴウ</t>
    </rPh>
    <phoneticPr fontId="1"/>
  </si>
  <si>
    <t>（公社）日本都市計画学会</t>
    <rPh sb="1" eb="2">
      <t>オオヤケ</t>
    </rPh>
    <rPh sb="2" eb="3">
      <t>シャ</t>
    </rPh>
    <rPh sb="4" eb="6">
      <t>ニホン</t>
    </rPh>
    <rPh sb="6" eb="8">
      <t>トシ</t>
    </rPh>
    <rPh sb="8" eb="10">
      <t>ケイカク</t>
    </rPh>
    <rPh sb="10" eb="12">
      <t>ガッカイ</t>
    </rPh>
    <phoneticPr fontId="1"/>
  </si>
  <si>
    <t>（注）推薦者名は、日本都市計画学会が定める推薦者名を記入する。</t>
    <rPh sb="9" eb="11">
      <t>ニホン</t>
    </rPh>
    <rPh sb="11" eb="13">
      <t>トシ</t>
    </rPh>
    <rPh sb="13" eb="15">
      <t>ケイカク</t>
    </rPh>
    <rPh sb="15" eb="17">
      <t>ガッカイ</t>
    </rPh>
    <rPh sb="18" eb="19">
      <t>サダ</t>
    </rPh>
    <rPh sb="21" eb="24">
      <t>スイセンシャ</t>
    </rPh>
    <rPh sb="24" eb="25">
      <t>ナ</t>
    </rPh>
    <phoneticPr fontId="1"/>
  </si>
  <si>
    <t>ア）</t>
    <phoneticPr fontId="1"/>
  </si>
  <si>
    <t>イ）</t>
    <phoneticPr fontId="1"/>
  </si>
  <si>
    <t>株式会社アール・アイ・エー</t>
  </si>
  <si>
    <t>株式会社梓設計</t>
  </si>
  <si>
    <t>株式会社NTTファシリティーズ</t>
  </si>
  <si>
    <t>株式会社オオバ</t>
  </si>
  <si>
    <t>株式会社環境デザインスタヂオ</t>
  </si>
  <si>
    <t>株式会社かんこう</t>
  </si>
  <si>
    <t>株式会社久米設計</t>
  </si>
  <si>
    <t>株式会社計画工房</t>
  </si>
  <si>
    <t>一般財団法人計量計画研究所</t>
  </si>
  <si>
    <t>株式会社コムテック地域工学研究所</t>
  </si>
  <si>
    <t>株式会社三洋設計</t>
  </si>
  <si>
    <t>株式会社社会空間研究所</t>
  </si>
  <si>
    <t>株式会社集計画研究所</t>
  </si>
  <si>
    <t>株式会社住宅・都市問題研究所</t>
  </si>
  <si>
    <t>株式会社駿府設計</t>
  </si>
  <si>
    <t>株式会社創建</t>
  </si>
  <si>
    <t>株式会社地域計画連合</t>
  </si>
  <si>
    <t>株式会社東急設計コンサルタント</t>
  </si>
  <si>
    <t>株式会社東京建設コンサルタント</t>
  </si>
  <si>
    <t>株式会社東北シビルエンジニアリング</t>
  </si>
  <si>
    <t>株式会社都市設計連合</t>
  </si>
  <si>
    <t>株式会社都市デザイン</t>
  </si>
  <si>
    <t>株式会社日本海コンサルタント</t>
  </si>
  <si>
    <t>株式会社ニューコムジャパン</t>
  </si>
  <si>
    <t>株式会社八州</t>
  </si>
  <si>
    <t>株式会社復建技術コンサルタント</t>
  </si>
  <si>
    <t>有限会社プラウド</t>
  </si>
  <si>
    <t>株式会社ミカミ</t>
  </si>
  <si>
    <t>株式会社安井建築設計事務所</t>
  </si>
  <si>
    <t>株式会社山下設計</t>
  </si>
  <si>
    <t>株式会社ＵＲリンケージ</t>
  </si>
  <si>
    <t>有限会社ワークシップ</t>
  </si>
  <si>
    <r>
      <rPr>
        <b/>
        <sz val="11"/>
        <rFont val="ＭＳ 明朝"/>
        <family val="1"/>
        <charset val="128"/>
      </rPr>
      <t>　</t>
    </r>
    <r>
      <rPr>
        <b/>
        <u/>
        <sz val="11"/>
        <rFont val="ＭＳ 明朝"/>
        <family val="1"/>
        <charset val="128"/>
      </rPr>
      <t>５年以内に実施した業務を必ず含めること（実施中も含む）。</t>
    </r>
    <phoneticPr fontId="1"/>
  </si>
  <si>
    <r>
      <rPr>
        <u/>
        <sz val="11"/>
        <rFont val="ＭＳ 明朝"/>
        <family val="1"/>
        <charset val="128"/>
      </rPr>
      <t>認定都市プランナーについては</t>
    </r>
    <r>
      <rPr>
        <b/>
        <u/>
        <sz val="11"/>
        <rFont val="ＭＳ 明朝"/>
        <family val="1"/>
        <charset val="128"/>
      </rPr>
      <t>「責任のある立場」で実施した業務</t>
    </r>
    <r>
      <rPr>
        <u/>
        <sz val="11"/>
        <rFont val="ＭＳ 明朝"/>
        <family val="1"/>
        <charset val="128"/>
      </rPr>
      <t>を記載すること</t>
    </r>
    <r>
      <rPr>
        <sz val="11"/>
        <rFont val="ＭＳ 明朝"/>
        <family val="1"/>
        <charset val="128"/>
      </rPr>
      <t>。「責任のある立場」とは、業務またはプロジェクトの全体管理者または主担当者で実施したことを指す。</t>
    </r>
    <rPh sb="0" eb="9">
      <t>ニンテイ</t>
    </rPh>
    <rPh sb="15" eb="17">
      <t>セキニン</t>
    </rPh>
    <rPh sb="20" eb="22">
      <t>タチバ</t>
    </rPh>
    <rPh sb="24" eb="26">
      <t>ジッシ</t>
    </rPh>
    <rPh sb="28" eb="30">
      <t>ギョウム</t>
    </rPh>
    <rPh sb="31" eb="33">
      <t>キサイ</t>
    </rPh>
    <rPh sb="39" eb="41">
      <t>セキニン</t>
    </rPh>
    <rPh sb="44" eb="46">
      <t>タチバ</t>
    </rPh>
    <rPh sb="50" eb="52">
      <t>ギョウム</t>
    </rPh>
    <rPh sb="62" eb="64">
      <t>ゼンタイ</t>
    </rPh>
    <rPh sb="64" eb="66">
      <t>カンリ</t>
    </rPh>
    <rPh sb="66" eb="67">
      <t>シャ</t>
    </rPh>
    <rPh sb="70" eb="71">
      <t>シュ</t>
    </rPh>
    <rPh sb="71" eb="74">
      <t>タントウシャ</t>
    </rPh>
    <rPh sb="75" eb="77">
      <t>ジッシ</t>
    </rPh>
    <rPh sb="82" eb="83">
      <t>サ</t>
    </rPh>
    <phoneticPr fontId="1"/>
  </si>
  <si>
    <t>※法人格を有しない団体における活動がある場合は、内容と都市計画（まちづくり、地域活性等）との関連性を（　）内に記入してください。
（例：地域活動、ボランティア、アドバイザー、執筆、論文発表、町内会・自治会等におけるまちづくり活動　など）</t>
    <rPh sb="1" eb="2">
      <t>ホウ</t>
    </rPh>
    <rPh sb="2" eb="4">
      <t>ジンカク</t>
    </rPh>
    <rPh sb="5" eb="6">
      <t>ユウ</t>
    </rPh>
    <rPh sb="9" eb="11">
      <t>ダンタイ</t>
    </rPh>
    <rPh sb="53" eb="54">
      <t>ナイ</t>
    </rPh>
    <rPh sb="102" eb="103">
      <t>トウ</t>
    </rPh>
    <rPh sb="112" eb="114">
      <t>カツドウ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</si>
</sst>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411]ggge&quot;年&quot;m&quot;月&quot;d&quot;日&quot;;@"/>
    <numFmt numFmtId="177" formatCode="[&lt;=999]&quot;〒&quot;000;[&lt;=9999]&quot;〒&quot;000\-00;&quot;〒&quot;000\-0000"/>
    <numFmt numFmtId="178" formatCode="#,##0;\-#,##0;"/>
    <numFmt numFmtId="179" formatCode="yyyy/m/d;@"/>
    <numFmt numFmtId="180" formatCode="#,##0&quot;年&quot;"/>
    <numFmt numFmtId="181" formatCode="#,##0&quot;ヶ月&quot;"/>
    <numFmt numFmtId="182" formatCode="yyyy&quot;年&quot;m&quot;月&quot;d&quot;日&quot;;@"/>
    <numFmt numFmtId="183" formatCode="[$-F800]dddd\,\ mmmm\ dd\,\ yyyy"/>
  </numFmts>
  <fonts count="24">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color rgb="FF000000"/>
      <name val="ＭＳ Ｐゴシック"/>
      <family val="2"/>
      <charset val="128"/>
    </font>
    <font>
      <sz val="11"/>
      <color rgb="FF000000"/>
      <name val="ＭＳ Ｐゴシック"/>
      <family val="3"/>
      <charset val="128"/>
    </font>
    <font>
      <sz val="14"/>
      <color rgb="FF000000"/>
      <name val="ＭＳ ゴシック"/>
      <family val="3"/>
      <charset val="128"/>
    </font>
    <font>
      <sz val="11"/>
      <name val="ＭＳ 明朝"/>
      <family val="1"/>
      <charset val="128"/>
    </font>
    <font>
      <sz val="9"/>
      <color theme="1"/>
      <name val="ＭＳ 明朝"/>
      <family val="1"/>
      <charset val="128"/>
    </font>
    <font>
      <sz val="9"/>
      <name val="ＭＳ Ｐゴシック"/>
      <family val="3"/>
      <charset val="128"/>
    </font>
    <font>
      <sz val="6"/>
      <name val="ＭＳ Ｐゴシック"/>
      <family val="3"/>
      <charset val="128"/>
    </font>
    <font>
      <sz val="9"/>
      <color theme="1"/>
      <name val="ＭＳ Ｐゴシック"/>
      <family val="2"/>
      <charset val="128"/>
      <scheme val="minor"/>
    </font>
    <font>
      <sz val="11"/>
      <color rgb="FFFF0000"/>
      <name val="ＭＳ 明朝"/>
      <family val="1"/>
      <charset val="128"/>
    </font>
    <font>
      <sz val="14"/>
      <name val="ＭＳ 明朝"/>
      <family val="1"/>
      <charset val="128"/>
    </font>
    <font>
      <sz val="12"/>
      <name val="ＭＳ 明朝"/>
      <family val="1"/>
      <charset val="128"/>
    </font>
    <font>
      <u/>
      <sz val="11"/>
      <name val="ＭＳ 明朝"/>
      <family val="1"/>
      <charset val="128"/>
    </font>
    <font>
      <b/>
      <u/>
      <sz val="11"/>
      <name val="ＭＳ 明朝"/>
      <family val="1"/>
      <charset val="128"/>
    </font>
    <font>
      <sz val="10"/>
      <name val="ＭＳ 明朝"/>
      <family val="1"/>
      <charset val="128"/>
    </font>
    <font>
      <b/>
      <sz val="11"/>
      <name val="ＭＳ 明朝"/>
      <family val="1"/>
      <charset val="128"/>
    </font>
    <font>
      <sz val="9"/>
      <name val="ＭＳ 明朝"/>
      <family val="1"/>
      <charset val="128"/>
    </font>
    <font>
      <sz val="6"/>
      <name val="ＭＳ 明朝"/>
      <family val="1"/>
      <charset val="128"/>
    </font>
    <font>
      <sz val="9"/>
      <name val="Century"/>
      <family val="1"/>
    </font>
    <font>
      <b/>
      <sz val="16"/>
      <color rgb="FFFF0000"/>
      <name val="ＭＳ 明朝"/>
      <family val="1"/>
      <charset val="128"/>
    </font>
    <font>
      <sz val="11"/>
      <name val="ＭＳ Ｐゴシック"/>
      <family val="2"/>
      <charset val="128"/>
      <scheme val="minor"/>
    </font>
    <font>
      <sz val="11"/>
      <color theme="1"/>
      <name val="ＭＳ Ｐゴシック"/>
      <family val="3"/>
      <charset val="128"/>
    </font>
  </fonts>
  <fills count="18">
    <fill>
      <patternFill patternType="none"/>
    </fill>
    <fill>
      <patternFill patternType="gray125"/>
    </fill>
    <fill>
      <patternFill patternType="solid">
        <fgColor theme="9" tint="0.79998168889431442"/>
        <bgColor indexed="64"/>
      </patternFill>
    </fill>
    <fill>
      <patternFill patternType="solid">
        <fgColor rgb="FFCCFFFF"/>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4"/>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thin">
        <color auto="1"/>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dotted">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dashed">
        <color indexed="64"/>
      </left>
      <right style="dashed">
        <color indexed="64"/>
      </right>
      <top style="thin">
        <color indexed="64"/>
      </top>
      <bottom style="dashed">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8" fillId="0" borderId="0">
      <alignment vertical="center"/>
    </xf>
  </cellStyleXfs>
  <cellXfs count="331">
    <xf numFmtId="0" fontId="0" fillId="0" borderId="0" xfId="0">
      <alignment vertical="center"/>
    </xf>
    <xf numFmtId="0" fontId="10" fillId="8" borderId="2" xfId="0" applyFont="1" applyFill="1" applyBorder="1">
      <alignment vertical="center"/>
    </xf>
    <xf numFmtId="0" fontId="10" fillId="8" borderId="3" xfId="0" applyFont="1" applyFill="1" applyBorder="1">
      <alignment vertical="center"/>
    </xf>
    <xf numFmtId="0" fontId="10" fillId="8" borderId="4" xfId="0" applyFont="1" applyFill="1" applyBorder="1">
      <alignment vertical="center"/>
    </xf>
    <xf numFmtId="0" fontId="10" fillId="2" borderId="2" xfId="0" applyFont="1" applyFill="1" applyBorder="1">
      <alignment vertical="center"/>
    </xf>
    <xf numFmtId="0" fontId="10" fillId="2" borderId="3" xfId="0" applyFont="1" applyFill="1" applyBorder="1">
      <alignment vertical="center"/>
    </xf>
    <xf numFmtId="0" fontId="10" fillId="7" borderId="2" xfId="0" applyFont="1" applyFill="1" applyBorder="1">
      <alignment vertical="center"/>
    </xf>
    <xf numFmtId="0" fontId="10" fillId="7" borderId="4" xfId="0" applyFont="1" applyFill="1" applyBorder="1">
      <alignment vertical="center"/>
    </xf>
    <xf numFmtId="0" fontId="10" fillId="7" borderId="3" xfId="0" applyFont="1" applyFill="1" applyBorder="1">
      <alignment vertical="center"/>
    </xf>
    <xf numFmtId="0" fontId="10" fillId="4" borderId="2" xfId="0" applyFont="1" applyFill="1" applyBorder="1">
      <alignment vertical="center"/>
    </xf>
    <xf numFmtId="0" fontId="10" fillId="4" borderId="3" xfId="0" applyFont="1" applyFill="1" applyBorder="1">
      <alignment vertical="center"/>
    </xf>
    <xf numFmtId="0" fontId="10" fillId="4" borderId="4" xfId="0" applyFont="1" applyFill="1" applyBorder="1">
      <alignment vertical="center"/>
    </xf>
    <xf numFmtId="0" fontId="10" fillId="5" borderId="2" xfId="0" applyFont="1" applyFill="1" applyBorder="1">
      <alignment vertical="center"/>
    </xf>
    <xf numFmtId="0" fontId="10" fillId="5" borderId="3" xfId="0" applyFont="1" applyFill="1" applyBorder="1">
      <alignment vertical="center"/>
    </xf>
    <xf numFmtId="0" fontId="10" fillId="6" borderId="0" xfId="0" applyFont="1" applyFill="1">
      <alignment vertical="center"/>
    </xf>
    <xf numFmtId="0" fontId="10" fillId="5" borderId="5" xfId="0" applyFont="1" applyFill="1" applyBorder="1">
      <alignment vertical="center"/>
    </xf>
    <xf numFmtId="0" fontId="10" fillId="5" borderId="18" xfId="0" applyFont="1" applyFill="1" applyBorder="1">
      <alignment vertical="center"/>
    </xf>
    <xf numFmtId="0" fontId="10" fillId="5" borderId="6" xfId="0" applyFont="1" applyFill="1" applyBorder="1">
      <alignment vertical="center"/>
    </xf>
    <xf numFmtId="0" fontId="10" fillId="0" borderId="0" xfId="0" applyFont="1">
      <alignment vertical="center"/>
    </xf>
    <xf numFmtId="0" fontId="10" fillId="0" borderId="10" xfId="0" applyFont="1" applyBorder="1" applyAlignment="1">
      <alignment vertical="center" wrapText="1"/>
    </xf>
    <xf numFmtId="0" fontId="10" fillId="0" borderId="0" xfId="0" applyFont="1" applyBorder="1" applyAlignment="1">
      <alignment vertical="center" wrapText="1"/>
    </xf>
    <xf numFmtId="0" fontId="10" fillId="0" borderId="0" xfId="0" applyFont="1" applyFill="1" applyBorder="1" applyAlignment="1">
      <alignment vertical="center" wrapText="1"/>
    </xf>
    <xf numFmtId="0" fontId="7" fillId="0" borderId="0" xfId="0" applyFont="1" applyBorder="1" applyAlignment="1" applyProtection="1">
      <alignment horizontal="left" vertical="center" wrapText="1"/>
    </xf>
    <xf numFmtId="0" fontId="7" fillId="0" borderId="11" xfId="0" applyFont="1" applyBorder="1" applyAlignment="1" applyProtection="1">
      <alignment horizontal="left" vertical="center" wrapText="1" shrinkToFit="1"/>
    </xf>
    <xf numFmtId="0" fontId="7" fillId="0" borderId="5"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7" fillId="0" borderId="11" xfId="0" applyFont="1" applyFill="1" applyBorder="1" applyAlignment="1" applyProtection="1">
      <alignment horizontal="left" vertical="center" wrapText="1"/>
    </xf>
    <xf numFmtId="0" fontId="10" fillId="0" borderId="5" xfId="0" applyFont="1" applyBorder="1" applyAlignment="1">
      <alignment vertical="center" wrapText="1"/>
    </xf>
    <xf numFmtId="0" fontId="10" fillId="0" borderId="18" xfId="0" applyFont="1" applyBorder="1" applyAlignment="1">
      <alignment vertical="center" wrapText="1"/>
    </xf>
    <xf numFmtId="0" fontId="10" fillId="0" borderId="6" xfId="0" applyFont="1" applyBorder="1" applyAlignment="1">
      <alignment vertical="center" wrapText="1"/>
    </xf>
    <xf numFmtId="0" fontId="10" fillId="0" borderId="8" xfId="0" applyFont="1" applyBorder="1" applyAlignment="1">
      <alignment vertical="center" wrapText="1"/>
    </xf>
    <xf numFmtId="0" fontId="7" fillId="0" borderId="5"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0" fillId="0" borderId="0" xfId="0" applyFont="1" applyBorder="1">
      <alignment vertical="center"/>
    </xf>
    <xf numFmtId="14" fontId="10" fillId="0" borderId="0" xfId="0" applyNumberFormat="1" applyFont="1" applyBorder="1">
      <alignment vertical="center"/>
    </xf>
    <xf numFmtId="0" fontId="10" fillId="0" borderId="1" xfId="0" applyFont="1" applyBorder="1" applyAlignment="1">
      <alignment vertical="center"/>
    </xf>
    <xf numFmtId="0" fontId="7" fillId="0" borderId="0" xfId="0" applyFont="1" applyBorder="1" applyAlignment="1" applyProtection="1">
      <alignment horizontal="left" vertical="center" wrapText="1" shrinkToFit="1"/>
    </xf>
    <xf numFmtId="0" fontId="7" fillId="0" borderId="10" xfId="0" applyFont="1" applyBorder="1" applyAlignment="1" applyProtection="1">
      <alignment horizontal="left" vertical="center" wrapText="1" shrinkToFit="1"/>
    </xf>
    <xf numFmtId="181" fontId="10" fillId="0" borderId="0" xfId="0" applyNumberFormat="1" applyFont="1">
      <alignment vertical="center"/>
    </xf>
    <xf numFmtId="180" fontId="10" fillId="0" borderId="0" xfId="0" applyNumberFormat="1" applyFont="1">
      <alignment vertical="center"/>
    </xf>
    <xf numFmtId="49" fontId="10" fillId="0" borderId="1" xfId="0" applyNumberFormat="1" applyFont="1" applyBorder="1" applyAlignment="1">
      <alignment vertical="center"/>
    </xf>
    <xf numFmtId="0" fontId="10" fillId="0" borderId="1" xfId="0" applyFont="1" applyFill="1" applyBorder="1">
      <alignment vertical="center"/>
    </xf>
    <xf numFmtId="0" fontId="10" fillId="0" borderId="14" xfId="0" applyFont="1" applyFill="1" applyBorder="1">
      <alignment vertical="center"/>
    </xf>
    <xf numFmtId="0" fontId="10" fillId="0" borderId="20" xfId="0" applyFont="1" applyFill="1" applyBorder="1">
      <alignment vertical="center"/>
    </xf>
    <xf numFmtId="0" fontId="10" fillId="0" borderId="21" xfId="0" applyFont="1" applyFill="1" applyBorder="1">
      <alignment vertical="center"/>
    </xf>
    <xf numFmtId="14" fontId="10" fillId="0" borderId="21" xfId="0" applyNumberFormat="1" applyFont="1" applyFill="1" applyBorder="1">
      <alignment vertical="center"/>
    </xf>
    <xf numFmtId="14" fontId="10" fillId="0" borderId="20" xfId="0" applyNumberFormat="1" applyFont="1" applyFill="1" applyBorder="1">
      <alignment vertical="center"/>
    </xf>
    <xf numFmtId="180" fontId="10" fillId="0" borderId="20" xfId="0" applyNumberFormat="1" applyFont="1" applyFill="1" applyBorder="1">
      <alignment vertical="center"/>
    </xf>
    <xf numFmtId="181" fontId="10" fillId="0" borderId="14" xfId="0" applyNumberFormat="1" applyFont="1" applyFill="1" applyBorder="1">
      <alignment vertical="center"/>
    </xf>
    <xf numFmtId="0" fontId="10" fillId="0" borderId="9" xfId="0" applyFont="1" applyFill="1" applyBorder="1">
      <alignment vertical="center"/>
    </xf>
    <xf numFmtId="14" fontId="10" fillId="0" borderId="14" xfId="0" applyNumberFormat="1" applyFont="1" applyFill="1" applyBorder="1">
      <alignment vertical="center"/>
    </xf>
    <xf numFmtId="0" fontId="10" fillId="0" borderId="0" xfId="0" applyFont="1" applyFill="1" applyBorder="1">
      <alignment vertical="center"/>
    </xf>
    <xf numFmtId="0" fontId="10" fillId="9" borderId="20" xfId="0" applyNumberFormat="1" applyFont="1" applyFill="1" applyBorder="1">
      <alignment vertical="center"/>
    </xf>
    <xf numFmtId="0" fontId="10" fillId="9" borderId="14" xfId="0" applyFont="1" applyFill="1" applyBorder="1">
      <alignment vertical="center"/>
    </xf>
    <xf numFmtId="177" fontId="7" fillId="9" borderId="14" xfId="0" applyNumberFormat="1" applyFont="1" applyFill="1" applyBorder="1" applyAlignment="1" applyProtection="1">
      <alignment vertical="center" wrapText="1"/>
      <protection locked="0"/>
    </xf>
    <xf numFmtId="0" fontId="10" fillId="9" borderId="21" xfId="0" applyFont="1" applyFill="1" applyBorder="1">
      <alignment vertical="center"/>
    </xf>
    <xf numFmtId="0" fontId="10" fillId="10" borderId="1" xfId="0" applyFont="1" applyFill="1" applyBorder="1">
      <alignment vertical="center"/>
    </xf>
    <xf numFmtId="182" fontId="10" fillId="0" borderId="0" xfId="0" applyNumberFormat="1" applyFont="1">
      <alignment vertical="center"/>
    </xf>
    <xf numFmtId="0" fontId="10" fillId="11" borderId="0" xfId="0" applyFont="1" applyFill="1" applyBorder="1">
      <alignment vertical="center"/>
    </xf>
    <xf numFmtId="0" fontId="7" fillId="0" borderId="18" xfId="0" applyFont="1" applyFill="1" applyBorder="1" applyAlignment="1" applyProtection="1">
      <alignment horizontal="left" vertical="center" wrapText="1"/>
    </xf>
    <xf numFmtId="0" fontId="10" fillId="0" borderId="0" xfId="0" applyFont="1" applyBorder="1" applyAlignment="1">
      <alignment horizontal="right" vertical="center"/>
    </xf>
    <xf numFmtId="180" fontId="10" fillId="0" borderId="0" xfId="0" applyNumberFormat="1" applyFont="1" applyBorder="1">
      <alignment vertical="center"/>
    </xf>
    <xf numFmtId="181" fontId="10" fillId="0" borderId="0" xfId="0" applyNumberFormat="1" applyFont="1" applyBorder="1">
      <alignment vertical="center"/>
    </xf>
    <xf numFmtId="0" fontId="6" fillId="0" borderId="0" xfId="0" applyFont="1">
      <alignment vertical="center"/>
    </xf>
    <xf numFmtId="0" fontId="6" fillId="0" borderId="0" xfId="0" applyFont="1" applyAlignment="1" applyProtection="1">
      <alignment horizontal="left" vertical="center"/>
    </xf>
    <xf numFmtId="0" fontId="6" fillId="0" borderId="0" xfId="0" applyFont="1" applyProtection="1">
      <alignment vertical="center"/>
    </xf>
    <xf numFmtId="0" fontId="6" fillId="0" borderId="0" xfId="0" applyFont="1" applyAlignment="1">
      <alignment vertical="center" wrapText="1"/>
    </xf>
    <xf numFmtId="0" fontId="6" fillId="0" borderId="0" xfId="0" applyFont="1" applyAlignment="1">
      <alignment horizontal="right" vertical="center" wrapText="1"/>
    </xf>
    <xf numFmtId="0" fontId="6" fillId="0" borderId="0" xfId="0" applyFont="1" applyFill="1" applyAlignment="1" applyProtection="1">
      <alignment horizontal="right" vertical="center"/>
      <protection locked="0"/>
    </xf>
    <xf numFmtId="0" fontId="6" fillId="0" borderId="0" xfId="0" applyFont="1" applyAlignment="1">
      <alignment horizontal="right" vertical="center"/>
    </xf>
    <xf numFmtId="0" fontId="6" fillId="0" borderId="1" xfId="0" applyFont="1" applyFill="1" applyBorder="1" applyAlignment="1" applyProtection="1">
      <alignment horizontal="center" vertical="center"/>
    </xf>
    <xf numFmtId="0" fontId="6" fillId="0" borderId="0" xfId="0" applyFont="1" applyFill="1" applyProtection="1">
      <alignment vertical="center"/>
    </xf>
    <xf numFmtId="0" fontId="6" fillId="0" borderId="0" xfId="0" applyFont="1" applyFill="1" applyAlignment="1" applyProtection="1">
      <alignment horizontal="right" vertical="center"/>
    </xf>
    <xf numFmtId="178" fontId="6" fillId="0" borderId="0" xfId="0" applyNumberFormat="1" applyFont="1" applyFill="1" applyAlignment="1" applyProtection="1">
      <alignment horizontal="right" vertical="center"/>
    </xf>
    <xf numFmtId="0" fontId="6" fillId="0" borderId="0" xfId="0" applyFont="1" applyFill="1" applyBorder="1" applyAlignment="1" applyProtection="1">
      <alignment horizontal="right" vertical="center"/>
    </xf>
    <xf numFmtId="0" fontId="13" fillId="0" borderId="0" xfId="0" applyFont="1" applyFill="1" applyProtection="1">
      <alignment vertical="center"/>
    </xf>
    <xf numFmtId="0" fontId="6" fillId="0" borderId="0" xfId="0" applyFont="1" applyFill="1" applyAlignment="1" applyProtection="1">
      <alignment horizontal="right" vertical="top"/>
    </xf>
    <xf numFmtId="0" fontId="6" fillId="0" borderId="1" xfId="0" applyFont="1" applyFill="1" applyBorder="1" applyProtection="1">
      <alignment vertical="center"/>
    </xf>
    <xf numFmtId="0" fontId="6" fillId="0" borderId="0" xfId="0" applyFont="1" applyFill="1" applyBorder="1" applyAlignment="1" applyProtection="1">
      <alignment horizontal="left" vertical="center" wrapText="1"/>
    </xf>
    <xf numFmtId="0" fontId="6" fillId="0" borderId="0" xfId="0" applyFont="1" applyFill="1" applyAlignment="1" applyProtection="1">
      <alignment horizontal="left" vertical="center"/>
    </xf>
    <xf numFmtId="176" fontId="6" fillId="0" borderId="0" xfId="0" applyNumberFormat="1" applyFont="1" applyFill="1" applyBorder="1" applyAlignment="1" applyProtection="1">
      <alignment horizontal="center" vertical="center" wrapText="1"/>
    </xf>
    <xf numFmtId="0" fontId="6" fillId="0" borderId="0" xfId="0" applyFont="1" applyFill="1" applyBorder="1" applyProtection="1">
      <alignment vertical="center"/>
    </xf>
    <xf numFmtId="0" fontId="6" fillId="2" borderId="15" xfId="0" applyFont="1" applyFill="1" applyBorder="1" applyProtection="1">
      <alignment vertical="center"/>
    </xf>
    <xf numFmtId="0" fontId="6" fillId="2" borderId="17" xfId="0" applyFont="1" applyFill="1" applyBorder="1" applyProtection="1">
      <alignment vertical="center"/>
    </xf>
    <xf numFmtId="180" fontId="6" fillId="0" borderId="0" xfId="0" applyNumberFormat="1" applyFont="1" applyFill="1" applyBorder="1" applyAlignment="1" applyProtection="1">
      <alignment horizontal="left" vertical="top" wrapText="1"/>
    </xf>
    <xf numFmtId="181" fontId="6" fillId="0" borderId="0" xfId="0" applyNumberFormat="1" applyFont="1" applyFill="1" applyBorder="1" applyAlignment="1" applyProtection="1">
      <alignment horizontal="left" vertical="top" wrapText="1"/>
    </xf>
    <xf numFmtId="14" fontId="6" fillId="0" borderId="0" xfId="0" applyNumberFormat="1" applyFont="1" applyFill="1" applyProtection="1">
      <alignment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vertical="center" wrapText="1"/>
      <protection locked="0"/>
    </xf>
    <xf numFmtId="179" fontId="6" fillId="0" borderId="0" xfId="0" applyNumberFormat="1" applyFont="1" applyFill="1" applyBorder="1" applyAlignment="1" applyProtection="1">
      <alignment horizontal="center" vertical="center"/>
      <protection locked="0"/>
    </xf>
    <xf numFmtId="176" fontId="6" fillId="0" borderId="0" xfId="0" applyNumberFormat="1" applyFont="1" applyFill="1" applyBorder="1" applyProtection="1">
      <alignment vertical="center"/>
    </xf>
    <xf numFmtId="178" fontId="6" fillId="0" borderId="0" xfId="0" applyNumberFormat="1" applyFont="1" applyFill="1" applyBorder="1" applyAlignment="1" applyProtection="1">
      <alignment horizontal="center" vertical="center"/>
    </xf>
    <xf numFmtId="179" fontId="6"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right" vertical="top" wrapText="1"/>
    </xf>
    <xf numFmtId="0" fontId="6" fillId="0" borderId="0" xfId="0" applyFont="1" applyFill="1" applyBorder="1" applyAlignment="1" applyProtection="1">
      <alignment horizontal="justify" vertical="center" wrapText="1"/>
    </xf>
    <xf numFmtId="58" fontId="6" fillId="0" borderId="0" xfId="0" applyNumberFormat="1" applyFont="1" applyFill="1" applyAlignment="1" applyProtection="1">
      <alignment horizontal="right" vertical="center"/>
    </xf>
    <xf numFmtId="0" fontId="6" fillId="0" borderId="14" xfId="0" applyFont="1" applyFill="1" applyBorder="1" applyAlignment="1" applyProtection="1">
      <alignment horizontal="left" vertical="center"/>
    </xf>
    <xf numFmtId="0" fontId="19" fillId="0" borderId="14" xfId="0" applyFont="1" applyFill="1" applyBorder="1" applyAlignment="1" applyProtection="1">
      <alignment horizontal="center"/>
    </xf>
    <xf numFmtId="0" fontId="18" fillId="0" borderId="1" xfId="0" applyFont="1" applyFill="1" applyBorder="1" applyAlignment="1" applyProtection="1">
      <alignment horizontal="center" vertical="center" wrapText="1"/>
    </xf>
    <xf numFmtId="0" fontId="18" fillId="0" borderId="1" xfId="0" applyFont="1" applyFill="1" applyBorder="1" applyAlignment="1" applyProtection="1">
      <alignment horizontal="justify" vertical="center" wrapText="1"/>
    </xf>
    <xf numFmtId="0" fontId="20" fillId="0" borderId="1" xfId="0" applyFont="1" applyFill="1" applyBorder="1" applyAlignment="1" applyProtection="1">
      <alignment horizontal="justify" vertical="center" wrapText="1"/>
    </xf>
    <xf numFmtId="180" fontId="6" fillId="0" borderId="0" xfId="0" applyNumberFormat="1" applyFont="1" applyFill="1" applyBorder="1" applyAlignment="1" applyProtection="1">
      <alignment vertical="top" wrapText="1"/>
    </xf>
    <xf numFmtId="0" fontId="6" fillId="0" borderId="0" xfId="0" applyFont="1" applyFill="1" applyBorder="1" applyAlignment="1" applyProtection="1"/>
    <xf numFmtId="0" fontId="6" fillId="0" borderId="0" xfId="0" applyFont="1" applyFill="1" applyBorder="1" applyAlignment="1" applyProtection="1">
      <alignment wrapText="1"/>
    </xf>
    <xf numFmtId="0" fontId="0" fillId="0" borderId="1" xfId="0" applyFont="1" applyFill="1" applyBorder="1" applyAlignment="1">
      <alignment horizontal="center" vertical="center"/>
    </xf>
    <xf numFmtId="0" fontId="0" fillId="0" borderId="0" xfId="0" applyFont="1" applyFill="1">
      <alignment vertical="center"/>
    </xf>
    <xf numFmtId="0" fontId="0"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left" vertical="top" wrapText="1"/>
    </xf>
    <xf numFmtId="0" fontId="6" fillId="0" borderId="1" xfId="0" applyFont="1" applyFill="1" applyBorder="1" applyAlignment="1" applyProtection="1">
      <alignment horizontal="left" vertical="center"/>
    </xf>
    <xf numFmtId="0" fontId="6" fillId="0" borderId="0" xfId="0" applyFont="1" applyFill="1" applyAlignment="1" applyProtection="1">
      <alignment horizontal="center" vertical="center"/>
    </xf>
    <xf numFmtId="0" fontId="6" fillId="0" borderId="1" xfId="0" applyFont="1" applyFill="1" applyBorder="1" applyAlignment="1" applyProtection="1">
      <alignment vertical="center" wrapText="1"/>
    </xf>
    <xf numFmtId="0" fontId="12" fillId="0" borderId="0" xfId="0" applyFont="1" applyFill="1" applyAlignment="1" applyProtection="1">
      <alignment horizontal="center" vertical="center"/>
    </xf>
    <xf numFmtId="0" fontId="6" fillId="0" borderId="0" xfId="0" applyFont="1" applyFill="1" applyAlignment="1" applyProtection="1">
      <alignment vertical="center" wrapText="1"/>
    </xf>
    <xf numFmtId="0" fontId="6" fillId="0" borderId="1" xfId="0" applyFont="1" applyFill="1" applyBorder="1" applyAlignment="1" applyProtection="1">
      <alignment horizontal="center" vertical="center"/>
    </xf>
    <xf numFmtId="0" fontId="6" fillId="0" borderId="0" xfId="0" applyFont="1" applyFill="1" applyBorder="1" applyAlignment="1" applyProtection="1">
      <alignment vertical="top" wrapText="1"/>
    </xf>
    <xf numFmtId="0" fontId="6" fillId="0" borderId="0" xfId="0" applyFont="1" applyFill="1" applyBorder="1" applyAlignment="1" applyProtection="1">
      <alignment vertical="center" wrapText="1"/>
    </xf>
    <xf numFmtId="0" fontId="6" fillId="0" borderId="1" xfId="0" applyFont="1" applyFill="1" applyBorder="1" applyAlignment="1" applyProtection="1">
      <alignment horizontal="center" vertical="center" wrapText="1"/>
    </xf>
    <xf numFmtId="0" fontId="6" fillId="0" borderId="0" xfId="0" applyFont="1" applyFill="1" applyBorder="1" applyAlignment="1" applyProtection="1">
      <alignment horizontal="left" vertical="top" wrapText="1"/>
    </xf>
    <xf numFmtId="0" fontId="6" fillId="0" borderId="1" xfId="0" applyFont="1" applyFill="1" applyBorder="1" applyAlignment="1" applyProtection="1">
      <alignment vertical="center"/>
    </xf>
    <xf numFmtId="0" fontId="6" fillId="0" borderId="0" xfId="0" applyFont="1" applyFill="1" applyAlignment="1" applyProtection="1">
      <alignment vertical="top"/>
    </xf>
    <xf numFmtId="0" fontId="16" fillId="2" borderId="1" xfId="0" applyFont="1" applyFill="1" applyBorder="1" applyAlignment="1" applyProtection="1">
      <alignment vertical="center" wrapText="1"/>
      <protection locked="0"/>
    </xf>
    <xf numFmtId="183" fontId="16" fillId="2" borderId="1" xfId="0" applyNumberFormat="1" applyFont="1" applyFill="1" applyBorder="1" applyAlignment="1" applyProtection="1">
      <alignment horizontal="center" vertical="center" wrapText="1"/>
      <protection locked="0"/>
    </xf>
    <xf numFmtId="183" fontId="16" fillId="2" borderId="15" xfId="0" applyNumberFormat="1" applyFont="1" applyFill="1" applyBorder="1" applyAlignment="1" applyProtection="1">
      <alignment horizontal="center" vertical="center"/>
      <protection locked="0"/>
    </xf>
    <xf numFmtId="180" fontId="6" fillId="2" borderId="26" xfId="0" applyNumberFormat="1" applyFont="1" applyFill="1" applyBorder="1" applyAlignment="1" applyProtection="1">
      <alignment vertical="top" wrapText="1"/>
      <protection locked="0"/>
    </xf>
    <xf numFmtId="181" fontId="6" fillId="2" borderId="27" xfId="0" applyNumberFormat="1" applyFont="1" applyFill="1" applyBorder="1" applyAlignment="1" applyProtection="1">
      <alignment vertical="top" wrapText="1"/>
      <protection locked="0"/>
    </xf>
    <xf numFmtId="183" fontId="16" fillId="2" borderId="1" xfId="0" applyNumberFormat="1" applyFont="1" applyFill="1" applyBorder="1" applyAlignment="1" applyProtection="1">
      <alignment horizontal="center" vertical="center"/>
      <protection locked="0"/>
    </xf>
    <xf numFmtId="31" fontId="16" fillId="2" borderId="1" xfId="0" applyNumberFormat="1" applyFont="1" applyFill="1" applyBorder="1" applyAlignment="1" applyProtection="1">
      <alignment horizontal="center" vertical="center" wrapText="1"/>
    </xf>
    <xf numFmtId="49" fontId="6" fillId="0" borderId="18" xfId="0" applyNumberFormat="1" applyFont="1" applyFill="1" applyBorder="1" applyAlignment="1" applyProtection="1">
      <alignment horizontal="right" vertical="center"/>
    </xf>
    <xf numFmtId="178" fontId="6" fillId="2" borderId="1" xfId="0" applyNumberFormat="1" applyFont="1" applyFill="1" applyBorder="1" applyAlignment="1" applyProtection="1">
      <alignment horizontal="center" vertical="center" wrapText="1"/>
    </xf>
    <xf numFmtId="0" fontId="6" fillId="0" borderId="6" xfId="0" applyFont="1" applyFill="1" applyBorder="1" applyAlignment="1" applyProtection="1">
      <alignment vertical="center"/>
    </xf>
    <xf numFmtId="0" fontId="6" fillId="0" borderId="7" xfId="0" applyFont="1" applyFill="1" applyBorder="1" applyAlignment="1" applyProtection="1">
      <alignment horizontal="left" vertical="center"/>
    </xf>
    <xf numFmtId="0" fontId="6" fillId="0" borderId="17" xfId="0" applyFont="1" applyFill="1" applyBorder="1" applyAlignment="1" applyProtection="1">
      <alignment horizontal="left" vertical="center"/>
    </xf>
    <xf numFmtId="0" fontId="6" fillId="0" borderId="15" xfId="0" applyFont="1" applyFill="1" applyBorder="1" applyAlignment="1" applyProtection="1">
      <alignment horizontal="left" vertical="center" wrapText="1"/>
    </xf>
    <xf numFmtId="0" fontId="6" fillId="0" borderId="17" xfId="0" applyFont="1" applyFill="1" applyBorder="1" applyAlignment="1" applyProtection="1">
      <alignment horizontal="left" vertical="center" wrapText="1"/>
    </xf>
    <xf numFmtId="0" fontId="6" fillId="0" borderId="8" xfId="0" applyFont="1" applyFill="1" applyBorder="1" applyAlignment="1" applyProtection="1">
      <alignment horizontal="left" vertical="center" wrapText="1"/>
    </xf>
    <xf numFmtId="0" fontId="6" fillId="0" borderId="7"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0" fontId="6" fillId="0" borderId="0" xfId="0" applyFont="1" applyFill="1" applyAlignment="1" applyProtection="1"/>
    <xf numFmtId="0" fontId="6" fillId="0" borderId="0" xfId="0" applyFont="1" applyFill="1" applyAlignment="1" applyProtection="1">
      <alignment vertical="center"/>
    </xf>
    <xf numFmtId="0" fontId="6" fillId="0" borderId="0" xfId="0" applyFont="1" applyFill="1" applyBorder="1" applyAlignment="1" applyProtection="1">
      <alignment horizontal="left" vertical="center"/>
    </xf>
    <xf numFmtId="0" fontId="6" fillId="0" borderId="0" xfId="0" applyFont="1" applyFill="1" applyAlignment="1" applyProtection="1">
      <alignment horizontal="right" vertical="top" wrapText="1"/>
    </xf>
    <xf numFmtId="183" fontId="16" fillId="2" borderId="17" xfId="0" applyNumberFormat="1" applyFont="1" applyFill="1" applyBorder="1" applyAlignment="1" applyProtection="1">
      <alignment horizontal="center" vertical="center"/>
      <protection locked="0"/>
    </xf>
    <xf numFmtId="0" fontId="0" fillId="0" borderId="0" xfId="0">
      <alignment vertical="center"/>
    </xf>
    <xf numFmtId="0" fontId="21" fillId="0" borderId="0" xfId="0" applyFont="1" applyAlignment="1" applyProtection="1">
      <alignment vertical="center"/>
    </xf>
    <xf numFmtId="0" fontId="0" fillId="0" borderId="0" xfId="0">
      <alignment vertical="center"/>
    </xf>
    <xf numFmtId="0" fontId="21" fillId="0" borderId="0" xfId="0" applyFont="1" applyAlignment="1" applyProtection="1">
      <alignment vertical="center"/>
    </xf>
    <xf numFmtId="182" fontId="10" fillId="9" borderId="14" xfId="0" applyNumberFormat="1" applyFont="1" applyFill="1" applyBorder="1">
      <alignment vertical="center"/>
    </xf>
    <xf numFmtId="0" fontId="7" fillId="9" borderId="14" xfId="0" applyNumberFormat="1" applyFont="1" applyFill="1" applyBorder="1" applyAlignment="1" applyProtection="1">
      <alignment vertical="center" wrapText="1"/>
    </xf>
    <xf numFmtId="0" fontId="6" fillId="0" borderId="31" xfId="0" applyFont="1" applyFill="1" applyBorder="1" applyAlignment="1" applyProtection="1">
      <alignment horizontal="left" vertical="center" wrapText="1"/>
    </xf>
    <xf numFmtId="0" fontId="6" fillId="2" borderId="32" xfId="0" applyFont="1" applyFill="1" applyBorder="1" applyAlignment="1" applyProtection="1">
      <alignment vertical="center" wrapText="1"/>
      <protection locked="0"/>
    </xf>
    <xf numFmtId="0" fontId="6" fillId="0" borderId="33" xfId="0" applyFont="1" applyFill="1" applyBorder="1" applyAlignment="1" applyProtection="1">
      <alignment horizontal="left" vertical="center" wrapText="1"/>
    </xf>
    <xf numFmtId="0" fontId="6" fillId="2" borderId="34" xfId="0" applyFont="1" applyFill="1" applyBorder="1" applyAlignment="1" applyProtection="1">
      <alignment vertical="center" wrapText="1"/>
      <protection locked="0"/>
    </xf>
    <xf numFmtId="178" fontId="6" fillId="2" borderId="36" xfId="0" applyNumberFormat="1" applyFont="1" applyFill="1" applyBorder="1" applyAlignment="1" applyProtection="1">
      <alignment horizontal="center" vertical="center" wrapText="1"/>
    </xf>
    <xf numFmtId="178" fontId="6" fillId="2" borderId="37" xfId="0" applyNumberFormat="1" applyFont="1" applyFill="1" applyBorder="1" applyAlignment="1" applyProtection="1">
      <alignment horizontal="center" vertical="center" wrapText="1"/>
    </xf>
    <xf numFmtId="178" fontId="6" fillId="2" borderId="39" xfId="0" applyNumberFormat="1" applyFont="1" applyFill="1" applyBorder="1" applyAlignment="1" applyProtection="1">
      <alignment horizontal="center" vertical="center" wrapText="1"/>
    </xf>
    <xf numFmtId="178" fontId="6" fillId="2" borderId="41" xfId="0" applyNumberFormat="1" applyFont="1" applyFill="1" applyBorder="1" applyAlignment="1" applyProtection="1">
      <alignment vertical="center" wrapText="1"/>
      <protection locked="0"/>
    </xf>
    <xf numFmtId="0" fontId="6" fillId="0" borderId="33" xfId="0" applyFont="1" applyFill="1" applyBorder="1" applyAlignment="1" applyProtection="1">
      <alignment horizontal="left" vertical="center" shrinkToFit="1"/>
    </xf>
    <xf numFmtId="0" fontId="6" fillId="2" borderId="29" xfId="0" applyFont="1" applyFill="1" applyBorder="1" applyProtection="1">
      <alignment vertical="center"/>
    </xf>
    <xf numFmtId="0" fontId="6" fillId="0" borderId="48" xfId="0" applyFont="1" applyFill="1" applyBorder="1" applyAlignment="1" applyProtection="1">
      <alignment horizontal="left" vertical="center" shrinkToFit="1"/>
    </xf>
    <xf numFmtId="178" fontId="6" fillId="0" borderId="49" xfId="0" applyNumberFormat="1" applyFont="1" applyFill="1" applyBorder="1" applyAlignment="1" applyProtection="1">
      <alignment vertical="center" wrapText="1"/>
      <protection locked="0"/>
    </xf>
    <xf numFmtId="0" fontId="6" fillId="0" borderId="49" xfId="0" applyFont="1" applyFill="1" applyBorder="1" applyAlignment="1" applyProtection="1">
      <alignment horizontal="left" vertical="center" shrinkToFit="1"/>
    </xf>
    <xf numFmtId="0" fontId="6" fillId="2" borderId="50" xfId="0" applyFont="1" applyFill="1" applyBorder="1" applyProtection="1">
      <alignment vertical="center"/>
    </xf>
    <xf numFmtId="0" fontId="6" fillId="0" borderId="51" xfId="0" applyFont="1" applyFill="1" applyBorder="1" applyAlignment="1" applyProtection="1">
      <alignment horizontal="left" vertical="center" wrapText="1"/>
    </xf>
    <xf numFmtId="178" fontId="6" fillId="2" borderId="52" xfId="0" applyNumberFormat="1" applyFont="1" applyFill="1" applyBorder="1" applyAlignment="1" applyProtection="1">
      <alignment vertical="center" wrapText="1"/>
      <protection locked="0"/>
    </xf>
    <xf numFmtId="0" fontId="10" fillId="0" borderId="0" xfId="0" applyFont="1" applyFill="1">
      <alignment vertical="center"/>
    </xf>
    <xf numFmtId="182" fontId="10" fillId="0" borderId="0" xfId="0" applyNumberFormat="1" applyFont="1" applyFill="1">
      <alignment vertical="center"/>
    </xf>
    <xf numFmtId="0" fontId="10" fillId="0" borderId="0" xfId="0" applyFont="1" applyFill="1" applyBorder="1" applyAlignment="1">
      <alignment horizontal="right" vertical="center"/>
    </xf>
    <xf numFmtId="180" fontId="10" fillId="0" borderId="0" xfId="0" applyNumberFormat="1" applyFont="1" applyFill="1" applyBorder="1">
      <alignment vertical="center"/>
    </xf>
    <xf numFmtId="181" fontId="10" fillId="0" borderId="0" xfId="0" applyNumberFormat="1" applyFont="1" applyFill="1" applyBorder="1">
      <alignment vertical="center"/>
    </xf>
    <xf numFmtId="0" fontId="10" fillId="3" borderId="1" xfId="0" applyFont="1" applyFill="1" applyBorder="1" applyAlignment="1">
      <alignment vertical="center"/>
    </xf>
    <xf numFmtId="0" fontId="10" fillId="12" borderId="3" xfId="0" applyFont="1" applyFill="1" applyBorder="1">
      <alignment vertical="center"/>
    </xf>
    <xf numFmtId="0" fontId="10" fillId="13" borderId="3" xfId="0" applyFont="1" applyFill="1" applyBorder="1">
      <alignment vertical="center"/>
    </xf>
    <xf numFmtId="14" fontId="10" fillId="0" borderId="0" xfId="0" applyNumberFormat="1" applyFont="1" applyFill="1" applyBorder="1">
      <alignment vertical="center"/>
    </xf>
    <xf numFmtId="0" fontId="10" fillId="0" borderId="20" xfId="0" applyNumberFormat="1" applyFont="1" applyFill="1" applyBorder="1">
      <alignment vertical="center"/>
    </xf>
    <xf numFmtId="182" fontId="10" fillId="0" borderId="14" xfId="0" applyNumberFormat="1" applyFont="1" applyFill="1" applyBorder="1">
      <alignment vertical="center"/>
    </xf>
    <xf numFmtId="177" fontId="7" fillId="0" borderId="14" xfId="0" applyNumberFormat="1" applyFont="1" applyFill="1" applyBorder="1" applyAlignment="1" applyProtection="1">
      <alignment vertical="center" wrapText="1"/>
      <protection locked="0"/>
    </xf>
    <xf numFmtId="0" fontId="7" fillId="0" borderId="14" xfId="0" applyNumberFormat="1" applyFont="1" applyFill="1" applyBorder="1" applyAlignment="1" applyProtection="1">
      <alignment vertical="center" wrapText="1"/>
    </xf>
    <xf numFmtId="0" fontId="6" fillId="0" borderId="22" xfId="0" applyFont="1" applyFill="1" applyBorder="1" applyAlignment="1" applyProtection="1">
      <alignment horizontal="center" vertical="top" wrapText="1"/>
    </xf>
    <xf numFmtId="0" fontId="6" fillId="0" borderId="23" xfId="0" applyFont="1" applyFill="1" applyBorder="1" applyAlignment="1" applyProtection="1">
      <alignment horizontal="center" vertical="top" wrapText="1"/>
    </xf>
    <xf numFmtId="0" fontId="6" fillId="0" borderId="1" xfId="0" applyFont="1" applyFill="1" applyBorder="1" applyAlignment="1" applyProtection="1">
      <alignment horizontal="center" vertical="center" wrapText="1"/>
    </xf>
    <xf numFmtId="0" fontId="10" fillId="14" borderId="0" xfId="0" applyFont="1" applyFill="1">
      <alignment vertical="center"/>
    </xf>
    <xf numFmtId="0" fontId="6" fillId="2" borderId="1" xfId="0" applyFont="1" applyFill="1" applyBorder="1" applyAlignment="1" applyProtection="1">
      <alignment vertical="center" wrapText="1"/>
      <protection locked="0"/>
    </xf>
    <xf numFmtId="0" fontId="6" fillId="0" borderId="0" xfId="0" applyFont="1" applyFill="1" applyAlignment="1" applyProtection="1">
      <alignment horizontal="center" vertical="center"/>
    </xf>
    <xf numFmtId="0" fontId="12" fillId="0" borderId="0" xfId="0" applyFont="1" applyFill="1" applyAlignment="1" applyProtection="1">
      <alignment horizontal="center" vertical="center"/>
    </xf>
    <xf numFmtId="0" fontId="6" fillId="2" borderId="1" xfId="0" applyFont="1" applyFill="1" applyBorder="1" applyProtection="1">
      <alignment vertical="center"/>
    </xf>
    <xf numFmtId="0" fontId="6" fillId="0" borderId="3" xfId="0" applyFont="1" applyFill="1" applyBorder="1" applyAlignment="1" applyProtection="1">
      <alignment horizontal="center" vertical="center"/>
    </xf>
    <xf numFmtId="0" fontId="6" fillId="0" borderId="0" xfId="0" applyFont="1" applyFill="1" applyBorder="1" applyAlignment="1" applyProtection="1">
      <alignment vertical="center" wrapText="1"/>
    </xf>
    <xf numFmtId="0" fontId="6" fillId="0" borderId="1" xfId="0" applyFont="1" applyFill="1" applyBorder="1" applyAlignment="1" applyProtection="1">
      <alignment horizontal="center" vertical="center" wrapText="1"/>
    </xf>
    <xf numFmtId="0" fontId="6" fillId="0" borderId="0" xfId="0" applyFont="1" applyFill="1" applyBorder="1" applyAlignment="1" applyProtection="1">
      <alignment horizontal="left" vertical="top" wrapText="1"/>
    </xf>
    <xf numFmtId="14" fontId="6" fillId="2" borderId="1" xfId="0" applyNumberFormat="1" applyFont="1" applyFill="1" applyBorder="1" applyProtection="1">
      <alignment vertical="center"/>
    </xf>
    <xf numFmtId="0" fontId="6" fillId="0" borderId="33" xfId="0" applyFont="1" applyFill="1" applyBorder="1" applyAlignment="1" applyProtection="1">
      <alignment horizontal="left" vertical="center"/>
    </xf>
    <xf numFmtId="0" fontId="6" fillId="0" borderId="53" xfId="0" applyFont="1" applyFill="1" applyBorder="1" applyProtection="1">
      <alignment vertical="center"/>
    </xf>
    <xf numFmtId="0" fontId="23" fillId="0" borderId="0" xfId="0" applyFont="1">
      <alignment vertical="center"/>
    </xf>
    <xf numFmtId="0" fontId="23" fillId="15" borderId="0" xfId="0" applyFont="1" applyFill="1">
      <alignment vertical="center"/>
    </xf>
    <xf numFmtId="14" fontId="6" fillId="2" borderId="1" xfId="0" applyNumberFormat="1" applyFont="1" applyFill="1" applyBorder="1" applyAlignment="1" applyProtection="1">
      <alignment vertical="center" wrapText="1"/>
      <protection locked="0"/>
    </xf>
    <xf numFmtId="183" fontId="16" fillId="2" borderId="1" xfId="0" applyNumberFormat="1" applyFont="1" applyFill="1" applyBorder="1" applyAlignment="1" applyProtection="1">
      <alignment vertical="center" wrapText="1"/>
      <protection locked="0"/>
    </xf>
    <xf numFmtId="0" fontId="6" fillId="0" borderId="18"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10" fillId="10" borderId="1" xfId="0" applyFont="1" applyFill="1" applyBorder="1" applyAlignment="1">
      <alignment vertical="center" wrapText="1"/>
    </xf>
    <xf numFmtId="0" fontId="7" fillId="10" borderId="1" xfId="0" applyFont="1" applyFill="1" applyBorder="1" applyAlignment="1" applyProtection="1">
      <alignment horizontal="left" vertical="center" wrapText="1"/>
    </xf>
    <xf numFmtId="0" fontId="7" fillId="10" borderId="1" xfId="0" applyFont="1" applyFill="1" applyBorder="1" applyAlignment="1" applyProtection="1">
      <alignment horizontal="left" vertical="center" wrapText="1" shrinkToFit="1"/>
    </xf>
    <xf numFmtId="0" fontId="10" fillId="0" borderId="1" xfId="0" applyNumberFormat="1" applyFont="1" applyFill="1" applyBorder="1">
      <alignment vertical="center"/>
    </xf>
    <xf numFmtId="0" fontId="7" fillId="16" borderId="1" xfId="0" applyFont="1" applyFill="1" applyBorder="1" applyAlignment="1" applyProtection="1">
      <alignment horizontal="left" vertical="center" wrapText="1" shrinkToFit="1"/>
    </xf>
    <xf numFmtId="0" fontId="6" fillId="17" borderId="1" xfId="0" applyFont="1" applyFill="1" applyBorder="1" applyProtection="1">
      <alignment vertical="center"/>
    </xf>
    <xf numFmtId="0" fontId="6" fillId="17" borderId="14" xfId="0" applyFont="1" applyFill="1" applyBorder="1" applyAlignment="1" applyProtection="1">
      <alignment horizontal="left" vertical="center"/>
    </xf>
    <xf numFmtId="0" fontId="14" fillId="0" borderId="0" xfId="0" applyFont="1" applyFill="1" applyAlignment="1" applyProtection="1">
      <alignment horizontal="right" vertical="center"/>
    </xf>
    <xf numFmtId="0" fontId="18" fillId="0" borderId="1" xfId="0" applyFont="1" applyFill="1" applyBorder="1" applyAlignment="1" applyProtection="1">
      <alignment horizontal="justify" vertical="center" wrapText="1"/>
    </xf>
    <xf numFmtId="0" fontId="6" fillId="0" borderId="0" xfId="0" applyFont="1" applyFill="1" applyAlignment="1" applyProtection="1">
      <alignment horizontal="left" vertical="center" wrapText="1"/>
    </xf>
    <xf numFmtId="0" fontId="18" fillId="0" borderId="1" xfId="0" applyFont="1" applyFill="1" applyBorder="1" applyAlignment="1" applyProtection="1">
      <alignment horizontal="center" vertical="center" wrapText="1"/>
    </xf>
    <xf numFmtId="0" fontId="6" fillId="2" borderId="3" xfId="0" applyFont="1" applyFill="1" applyBorder="1" applyAlignment="1" applyProtection="1">
      <alignment horizontal="left" vertical="center"/>
      <protection locked="0"/>
    </xf>
    <xf numFmtId="0" fontId="6" fillId="0" borderId="18" xfId="0" applyFont="1" applyFill="1" applyBorder="1" applyAlignment="1" applyProtection="1">
      <alignment vertical="top" wrapText="1"/>
    </xf>
    <xf numFmtId="0" fontId="16" fillId="17" borderId="0" xfId="0" applyFont="1" applyFill="1" applyAlignment="1" applyProtection="1">
      <alignment horizontal="right" vertical="center" wrapText="1"/>
    </xf>
    <xf numFmtId="0" fontId="6" fillId="2" borderId="1" xfId="0" applyFont="1" applyFill="1" applyBorder="1" applyAlignment="1" applyProtection="1">
      <alignment vertical="center"/>
      <protection locked="0"/>
    </xf>
    <xf numFmtId="0" fontId="6" fillId="0" borderId="0" xfId="0" applyFont="1" applyFill="1" applyAlignment="1" applyProtection="1">
      <alignment horizontal="center" vertical="center"/>
    </xf>
    <xf numFmtId="0" fontId="6" fillId="0" borderId="1" xfId="0" applyFont="1" applyFill="1" applyBorder="1" applyAlignment="1" applyProtection="1">
      <alignment vertical="center" wrapText="1"/>
    </xf>
    <xf numFmtId="0" fontId="16" fillId="0" borderId="18" xfId="0" applyFont="1" applyFill="1" applyBorder="1" applyAlignment="1" applyProtection="1">
      <alignment vertical="center"/>
    </xf>
    <xf numFmtId="0" fontId="6" fillId="0" borderId="1" xfId="0" applyFont="1" applyFill="1" applyBorder="1" applyAlignment="1" applyProtection="1">
      <alignment horizontal="left" vertical="center"/>
    </xf>
    <xf numFmtId="0" fontId="6" fillId="2" borderId="1" xfId="0" applyFont="1" applyFill="1" applyBorder="1" applyAlignment="1" applyProtection="1">
      <alignment vertical="center" wrapText="1"/>
      <protection locked="0"/>
    </xf>
    <xf numFmtId="183" fontId="6" fillId="2" borderId="1" xfId="0" applyNumberFormat="1" applyFont="1" applyFill="1" applyBorder="1" applyAlignment="1" applyProtection="1">
      <alignment horizontal="center" vertical="center"/>
      <protection locked="0"/>
    </xf>
    <xf numFmtId="0" fontId="12" fillId="0" borderId="0" xfId="0" applyFont="1" applyFill="1" applyAlignment="1" applyProtection="1">
      <alignment horizontal="center" vertical="center"/>
    </xf>
    <xf numFmtId="0" fontId="6" fillId="0" borderId="0" xfId="0" applyFont="1" applyFill="1" applyAlignment="1" applyProtection="1">
      <alignment vertical="center" wrapText="1"/>
    </xf>
    <xf numFmtId="0" fontId="6" fillId="2" borderId="1" xfId="0" applyFont="1" applyFill="1" applyBorder="1" applyProtection="1">
      <alignment vertical="center"/>
    </xf>
    <xf numFmtId="0" fontId="6" fillId="2" borderId="2" xfId="0" applyFont="1" applyFill="1" applyBorder="1" applyProtection="1">
      <alignment vertical="center"/>
    </xf>
    <xf numFmtId="0" fontId="6" fillId="2" borderId="4" xfId="0" applyFont="1" applyFill="1" applyBorder="1" applyProtection="1">
      <alignment vertical="center"/>
    </xf>
    <xf numFmtId="0" fontId="6" fillId="0" borderId="0" xfId="0" applyFont="1" applyFill="1" applyAlignment="1" applyProtection="1">
      <alignment vertical="top" wrapText="1"/>
    </xf>
    <xf numFmtId="0" fontId="6" fillId="0" borderId="0" xfId="0" applyFont="1" applyFill="1" applyBorder="1" applyAlignment="1" applyProtection="1">
      <alignment vertical="top" wrapText="1"/>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2" borderId="12" xfId="0" applyFont="1" applyFill="1" applyBorder="1" applyAlignment="1" applyProtection="1">
      <alignment horizontal="left" vertical="center"/>
      <protection locked="0"/>
    </xf>
    <xf numFmtId="0" fontId="6" fillId="2" borderId="30" xfId="0" applyFont="1" applyFill="1" applyBorder="1" applyAlignment="1" applyProtection="1">
      <alignment horizontal="left" vertical="center"/>
      <protection locked="0"/>
    </xf>
    <xf numFmtId="0" fontId="22" fillId="2" borderId="46" xfId="1" applyNumberFormat="1" applyFont="1" applyFill="1" applyBorder="1" applyAlignment="1" applyProtection="1">
      <alignment horizontal="left" vertical="center" wrapText="1"/>
      <protection locked="0"/>
    </xf>
    <xf numFmtId="0" fontId="6" fillId="2" borderId="34" xfId="0" applyNumberFormat="1" applyFont="1" applyFill="1" applyBorder="1" applyAlignment="1" applyProtection="1">
      <alignment horizontal="left" vertical="center" wrapText="1"/>
      <protection locked="0"/>
    </xf>
    <xf numFmtId="0" fontId="6" fillId="2" borderId="13" xfId="0" applyFont="1" applyFill="1" applyBorder="1" applyAlignment="1" applyProtection="1">
      <alignment horizontal="left" vertical="center" wrapText="1"/>
      <protection locked="0"/>
    </xf>
    <xf numFmtId="0" fontId="6" fillId="2" borderId="42" xfId="0" applyFont="1" applyFill="1" applyBorder="1" applyAlignment="1" applyProtection="1">
      <alignment horizontal="left" vertical="center" wrapText="1"/>
      <protection locked="0"/>
    </xf>
    <xf numFmtId="177" fontId="6" fillId="2" borderId="16" xfId="0" applyNumberFormat="1" applyFont="1" applyFill="1" applyBorder="1" applyAlignment="1" applyProtection="1">
      <alignment horizontal="left" vertical="center" wrapText="1"/>
      <protection locked="0"/>
    </xf>
    <xf numFmtId="177" fontId="6" fillId="2" borderId="41" xfId="0" applyNumberFormat="1" applyFont="1" applyFill="1" applyBorder="1" applyAlignment="1" applyProtection="1">
      <alignment horizontal="left" vertical="center" wrapText="1"/>
      <protection locked="0"/>
    </xf>
    <xf numFmtId="0" fontId="6" fillId="0" borderId="4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178" fontId="6" fillId="2" borderId="2" xfId="0" applyNumberFormat="1" applyFont="1" applyFill="1" applyBorder="1" applyAlignment="1" applyProtection="1">
      <alignment vertical="center" wrapText="1"/>
      <protection locked="0"/>
    </xf>
    <xf numFmtId="178" fontId="6" fillId="2" borderId="40" xfId="0" applyNumberFormat="1" applyFont="1" applyFill="1" applyBorder="1" applyAlignment="1" applyProtection="1">
      <alignment vertical="center" wrapText="1"/>
      <protection locked="0"/>
    </xf>
    <xf numFmtId="178" fontId="6" fillId="2" borderId="16" xfId="0" applyNumberFormat="1" applyFont="1" applyFill="1" applyBorder="1" applyAlignment="1" applyProtection="1">
      <alignment vertical="center" wrapText="1"/>
      <protection locked="0"/>
    </xf>
    <xf numFmtId="178" fontId="6" fillId="2" borderId="41" xfId="0" applyNumberFormat="1" applyFont="1" applyFill="1" applyBorder="1" applyAlignment="1" applyProtection="1">
      <alignment vertical="center" wrapText="1"/>
      <protection locked="0"/>
    </xf>
    <xf numFmtId="0" fontId="6" fillId="0" borderId="2"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6" fillId="0" borderId="47" xfId="0" applyFont="1" applyBorder="1" applyAlignment="1" applyProtection="1">
      <alignment horizontal="left" vertical="center" wrapText="1"/>
    </xf>
    <xf numFmtId="0" fontId="6" fillId="0" borderId="0" xfId="0" applyFont="1" applyAlignment="1">
      <alignment horizontal="center" vertical="center"/>
    </xf>
    <xf numFmtId="0" fontId="6" fillId="0" borderId="44" xfId="0" applyFont="1" applyBorder="1" applyAlignment="1" applyProtection="1">
      <alignment horizontal="center" vertical="center" wrapText="1"/>
    </xf>
    <xf numFmtId="0" fontId="6" fillId="0" borderId="28" xfId="0" applyFont="1" applyBorder="1" applyAlignment="1" applyProtection="1">
      <alignment horizontal="center" vertical="center" wrapText="1"/>
    </xf>
    <xf numFmtId="0" fontId="6" fillId="0" borderId="45" xfId="0" applyFont="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6" fillId="2" borderId="12" xfId="0" applyFont="1" applyFill="1" applyBorder="1" applyAlignment="1" applyProtection="1">
      <alignment vertical="center" wrapText="1"/>
      <protection locked="0"/>
    </xf>
    <xf numFmtId="0" fontId="6" fillId="2" borderId="30" xfId="0" applyFont="1" applyFill="1" applyBorder="1" applyAlignment="1" applyProtection="1">
      <alignment vertical="center" wrapText="1"/>
      <protection locked="0"/>
    </xf>
    <xf numFmtId="0" fontId="6" fillId="2" borderId="10" xfId="0" applyFont="1" applyFill="1" applyBorder="1" applyAlignment="1" applyProtection="1">
      <alignment vertical="center" wrapText="1"/>
      <protection locked="0"/>
    </xf>
    <xf numFmtId="0" fontId="6" fillId="2" borderId="29" xfId="0" applyFont="1" applyFill="1" applyBorder="1" applyAlignment="1" applyProtection="1">
      <alignment vertical="center" wrapText="1"/>
      <protection locked="0"/>
    </xf>
    <xf numFmtId="0" fontId="6" fillId="2" borderId="12" xfId="0" applyFont="1" applyFill="1" applyBorder="1" applyAlignment="1" applyProtection="1">
      <alignment horizontal="left" vertical="center" wrapText="1"/>
      <protection locked="0"/>
    </xf>
    <xf numFmtId="0" fontId="6" fillId="2" borderId="30"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center" vertical="center"/>
      <protection locked="0"/>
    </xf>
    <xf numFmtId="0" fontId="6" fillId="2" borderId="39" xfId="0" applyFont="1" applyFill="1" applyBorder="1" applyAlignment="1" applyProtection="1">
      <alignment horizontal="center" vertical="center"/>
      <protection locked="0"/>
    </xf>
    <xf numFmtId="0" fontId="6" fillId="0" borderId="18" xfId="0" applyFont="1" applyFill="1" applyBorder="1" applyAlignment="1" applyProtection="1">
      <alignment horizontal="left" vertical="top" wrapText="1"/>
    </xf>
    <xf numFmtId="0" fontId="6" fillId="0" borderId="48" xfId="0" applyFont="1" applyBorder="1" applyAlignment="1" applyProtection="1">
      <alignment horizontal="center" vertical="center" wrapText="1"/>
    </xf>
    <xf numFmtId="0" fontId="6" fillId="2" borderId="46" xfId="0" applyFont="1" applyFill="1" applyBorder="1" applyAlignment="1" applyProtection="1">
      <alignment horizontal="left" vertical="center"/>
      <protection locked="0"/>
    </xf>
    <xf numFmtId="0" fontId="6" fillId="2" borderId="34" xfId="0" applyFont="1" applyFill="1" applyBorder="1" applyAlignment="1" applyProtection="1">
      <alignment horizontal="left" vertical="center"/>
      <protection locked="0"/>
    </xf>
    <xf numFmtId="0" fontId="13" fillId="0" borderId="0" xfId="0" applyFont="1" applyFill="1" applyAlignment="1" applyProtection="1">
      <alignment horizontal="center" vertical="center"/>
    </xf>
    <xf numFmtId="183" fontId="6" fillId="2" borderId="14" xfId="0" applyNumberFormat="1" applyFont="1" applyFill="1" applyBorder="1" applyAlignment="1">
      <alignment horizontal="center" vertical="center" wrapText="1"/>
    </xf>
    <xf numFmtId="0" fontId="6" fillId="0" borderId="3" xfId="0" applyFont="1" applyFill="1" applyBorder="1">
      <alignment vertical="center"/>
    </xf>
    <xf numFmtId="183" fontId="6" fillId="2" borderId="1" xfId="0" applyNumberFormat="1" applyFont="1" applyFill="1" applyBorder="1" applyAlignment="1" applyProtection="1">
      <alignment horizontal="center" vertical="center"/>
    </xf>
    <xf numFmtId="183" fontId="6" fillId="2" borderId="39" xfId="0" applyNumberFormat="1" applyFont="1" applyFill="1" applyBorder="1" applyAlignment="1" applyProtection="1">
      <alignment horizontal="center" vertical="center"/>
    </xf>
    <xf numFmtId="0" fontId="6" fillId="0" borderId="35" xfId="0" applyFont="1" applyFill="1" applyBorder="1" applyAlignment="1" applyProtection="1">
      <alignment horizontal="center" vertical="center"/>
    </xf>
    <xf numFmtId="0" fontId="6" fillId="0" borderId="36" xfId="0" applyFont="1" applyFill="1" applyBorder="1" applyAlignment="1" applyProtection="1">
      <alignment horizontal="center" vertical="center"/>
    </xf>
    <xf numFmtId="180" fontId="6" fillId="2" borderId="24" xfId="0" applyNumberFormat="1" applyFont="1" applyFill="1" applyBorder="1" applyAlignment="1" applyProtection="1">
      <alignment horizontal="center" vertical="top" wrapText="1"/>
      <protection locked="0"/>
    </xf>
    <xf numFmtId="180" fontId="6" fillId="2" borderId="26" xfId="0" applyNumberFormat="1" applyFont="1" applyFill="1" applyBorder="1" applyAlignment="1" applyProtection="1">
      <alignment horizontal="center" vertical="top" wrapText="1"/>
      <protection locked="0"/>
    </xf>
    <xf numFmtId="0" fontId="6" fillId="0" borderId="14" xfId="0" applyFont="1" applyFill="1" applyBorder="1" applyAlignment="1" applyProtection="1">
      <alignment horizontal="left" vertical="top" wrapText="1"/>
    </xf>
    <xf numFmtId="0" fontId="6" fillId="0" borderId="2" xfId="0" applyFont="1" applyFill="1" applyBorder="1" applyAlignment="1" applyProtection="1">
      <alignment horizontal="center" vertical="center"/>
    </xf>
    <xf numFmtId="183" fontId="16" fillId="2" borderId="2" xfId="0" applyNumberFormat="1" applyFont="1" applyFill="1" applyBorder="1" applyAlignment="1" applyProtection="1">
      <alignment vertical="center" wrapText="1"/>
    </xf>
    <xf numFmtId="183" fontId="16" fillId="2" borderId="4" xfId="0" applyNumberFormat="1" applyFont="1" applyFill="1" applyBorder="1" applyAlignment="1" applyProtection="1">
      <alignment vertical="center" wrapText="1"/>
    </xf>
    <xf numFmtId="0" fontId="16" fillId="2" borderId="2" xfId="0" applyFont="1" applyFill="1" applyBorder="1" applyAlignment="1" applyProtection="1">
      <alignment vertical="center" wrapText="1"/>
      <protection locked="0"/>
    </xf>
    <xf numFmtId="0" fontId="16" fillId="2" borderId="3" xfId="0" applyFont="1" applyFill="1" applyBorder="1" applyAlignment="1" applyProtection="1">
      <alignment vertical="center" wrapText="1"/>
      <protection locked="0"/>
    </xf>
    <xf numFmtId="0" fontId="16" fillId="2" borderId="4" xfId="0" applyFont="1" applyFill="1" applyBorder="1" applyAlignment="1" applyProtection="1">
      <alignment vertical="center" wrapText="1"/>
      <protection locked="0"/>
    </xf>
    <xf numFmtId="0" fontId="6" fillId="0" borderId="3" xfId="0" applyFont="1" applyFill="1" applyBorder="1" applyAlignment="1" applyProtection="1">
      <alignment horizontal="center" vertical="center"/>
    </xf>
    <xf numFmtId="181" fontId="6" fillId="2" borderId="25" xfId="0" applyNumberFormat="1" applyFont="1" applyFill="1" applyBorder="1" applyAlignment="1" applyProtection="1">
      <alignment horizontal="center" vertical="top" wrapText="1"/>
      <protection locked="0"/>
    </xf>
    <xf numFmtId="181" fontId="6" fillId="2" borderId="27" xfId="0" applyNumberFormat="1" applyFont="1" applyFill="1" applyBorder="1" applyAlignment="1" applyProtection="1">
      <alignment horizontal="center" vertical="top" wrapText="1"/>
      <protection locked="0"/>
    </xf>
    <xf numFmtId="0" fontId="6" fillId="2" borderId="5" xfId="0" applyFont="1" applyFill="1" applyBorder="1" applyAlignment="1" applyProtection="1">
      <alignment horizontal="left" vertical="center" wrapText="1"/>
    </xf>
    <xf numFmtId="0" fontId="6" fillId="2" borderId="18" xfId="0" applyFont="1" applyFill="1" applyBorder="1" applyAlignment="1" applyProtection="1">
      <alignment horizontal="left" vertical="center" wrapText="1"/>
    </xf>
    <xf numFmtId="0" fontId="6" fillId="2" borderId="6" xfId="0" applyFont="1" applyFill="1" applyBorder="1" applyAlignment="1" applyProtection="1">
      <alignment horizontal="left" vertical="center" wrapText="1"/>
    </xf>
    <xf numFmtId="0" fontId="6" fillId="2" borderId="20" xfId="0" applyFont="1" applyFill="1" applyBorder="1" applyAlignment="1" applyProtection="1">
      <alignment horizontal="left" vertical="center" wrapText="1"/>
    </xf>
    <xf numFmtId="0" fontId="6" fillId="2" borderId="14" xfId="0" applyFont="1" applyFill="1" applyBorder="1" applyAlignment="1" applyProtection="1">
      <alignment horizontal="left" vertical="center" wrapText="1"/>
    </xf>
    <xf numFmtId="0" fontId="6" fillId="2" borderId="21" xfId="0" applyFont="1" applyFill="1" applyBorder="1" applyAlignment="1" applyProtection="1">
      <alignment horizontal="left" vertical="center" wrapText="1"/>
    </xf>
    <xf numFmtId="0" fontId="6" fillId="2" borderId="2" xfId="0" applyFont="1" applyFill="1" applyBorder="1" applyAlignment="1" applyProtection="1">
      <alignment horizontal="left" vertical="center" wrapText="1"/>
    </xf>
    <xf numFmtId="0" fontId="6" fillId="2" borderId="3" xfId="0" applyFont="1" applyFill="1" applyBorder="1" applyAlignment="1" applyProtection="1">
      <alignment horizontal="left" vertical="center" wrapText="1"/>
    </xf>
    <xf numFmtId="0" fontId="6" fillId="2" borderId="4" xfId="0" applyFont="1" applyFill="1" applyBorder="1" applyAlignment="1" applyProtection="1">
      <alignment horizontal="left" vertical="center" wrapText="1"/>
    </xf>
    <xf numFmtId="0" fontId="6" fillId="0" borderId="1" xfId="0" applyFont="1" applyFill="1" applyBorder="1" applyAlignment="1" applyProtection="1">
      <alignment horizontal="center" vertical="center" wrapText="1"/>
    </xf>
    <xf numFmtId="0" fontId="6" fillId="0" borderId="14" xfId="0" applyFont="1" applyFill="1" applyBorder="1" applyAlignment="1" applyProtection="1">
      <alignment vertical="center" wrapText="1"/>
    </xf>
    <xf numFmtId="0" fontId="6" fillId="0" borderId="8"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4" xfId="0" applyFont="1" applyFill="1" applyBorder="1" applyAlignment="1" applyProtection="1">
      <alignment vertical="top" wrapText="1"/>
    </xf>
    <xf numFmtId="0" fontId="6" fillId="0" borderId="14"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6" fillId="2" borderId="1" xfId="0" applyFont="1" applyFill="1" applyBorder="1" applyAlignment="1" applyProtection="1">
      <alignment horizontal="left" vertical="top" wrapText="1"/>
    </xf>
    <xf numFmtId="0" fontId="6" fillId="0" borderId="0" xfId="0" applyFont="1" applyFill="1" applyBorder="1" applyAlignment="1" applyProtection="1">
      <alignment vertical="top"/>
    </xf>
    <xf numFmtId="0" fontId="6" fillId="0" borderId="1" xfId="0" applyFont="1" applyFill="1" applyBorder="1" applyProtection="1">
      <alignment vertical="center"/>
    </xf>
    <xf numFmtId="0" fontId="6" fillId="2"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xf>
    <xf numFmtId="0" fontId="15" fillId="0" borderId="0" xfId="0" applyFont="1" applyFill="1" applyBorder="1" applyAlignment="1" applyProtection="1">
      <alignment vertical="top" wrapText="1"/>
    </xf>
    <xf numFmtId="0" fontId="6" fillId="0" borderId="0" xfId="0" applyFont="1" applyFill="1" applyAlignment="1" applyProtection="1">
      <alignment vertical="top"/>
    </xf>
    <xf numFmtId="0" fontId="6" fillId="0" borderId="1" xfId="0" applyFont="1" applyFill="1" applyBorder="1" applyAlignment="1" applyProtection="1">
      <alignment vertical="center"/>
    </xf>
    <xf numFmtId="0" fontId="6" fillId="2" borderId="2" xfId="0" applyFont="1" applyFill="1" applyBorder="1" applyAlignment="1" applyProtection="1">
      <alignment vertical="center" wrapText="1"/>
      <protection locked="0"/>
    </xf>
    <xf numFmtId="0" fontId="6" fillId="2" borderId="3" xfId="0" applyFont="1" applyFill="1" applyBorder="1" applyAlignment="1" applyProtection="1">
      <alignment vertical="center" wrapText="1"/>
      <protection locked="0"/>
    </xf>
    <xf numFmtId="0" fontId="6" fillId="2" borderId="4" xfId="0" applyFont="1" applyFill="1" applyBorder="1" applyAlignment="1" applyProtection="1">
      <alignment vertical="center" wrapText="1"/>
      <protection locked="0"/>
    </xf>
    <xf numFmtId="0" fontId="6" fillId="0" borderId="0" xfId="0" applyFont="1" applyFill="1" applyBorder="1" applyAlignment="1" applyProtection="1">
      <alignment horizontal="left" vertical="top"/>
    </xf>
    <xf numFmtId="0" fontId="17" fillId="0" borderId="0" xfId="0" applyFont="1" applyFill="1" applyBorder="1" applyAlignment="1" applyProtection="1">
      <alignment horizontal="left" vertical="top" wrapText="1"/>
    </xf>
    <xf numFmtId="0" fontId="6" fillId="0" borderId="0" xfId="0" applyFont="1" applyFill="1" applyBorder="1" applyAlignment="1" applyProtection="1">
      <alignment vertical="center" wrapText="1"/>
    </xf>
    <xf numFmtId="0" fontId="6" fillId="0" borderId="2"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0" xfId="0" applyFont="1" applyFill="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3" xfId="0" applyFont="1" applyFill="1" applyBorder="1" applyAlignment="1" applyProtection="1">
      <alignment horizontal="center" vertical="center" wrapText="1"/>
    </xf>
    <xf numFmtId="0" fontId="18" fillId="0" borderId="2" xfId="0" applyFont="1" applyFill="1" applyBorder="1" applyAlignment="1" applyProtection="1">
      <alignment horizontal="center" vertical="center" wrapText="1"/>
    </xf>
    <xf numFmtId="0" fontId="18" fillId="0" borderId="4" xfId="0" applyFont="1" applyFill="1" applyBorder="1" applyAlignment="1" applyProtection="1">
      <alignment horizontal="center" vertical="center" wrapText="1"/>
    </xf>
    <xf numFmtId="0" fontId="6" fillId="0" borderId="18" xfId="0" applyFont="1" applyFill="1" applyBorder="1" applyAlignment="1" applyProtection="1">
      <alignment horizontal="justify" vertical="center" wrapText="1"/>
    </xf>
    <xf numFmtId="0" fontId="5" fillId="0" borderId="0" xfId="0" applyFont="1" applyFill="1" applyAlignment="1">
      <alignment horizontal="center" vertical="center"/>
    </xf>
    <xf numFmtId="0" fontId="0" fillId="0" borderId="18" xfId="0" applyFont="1" applyFill="1" applyBorder="1" applyAlignment="1">
      <alignment horizontal="left" vertical="top"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751631</xdr:colOff>
      <xdr:row>35</xdr:row>
      <xdr:rowOff>0</xdr:rowOff>
    </xdr:from>
    <xdr:to>
      <xdr:col>5</xdr:col>
      <xdr:colOff>1505888</xdr:colOff>
      <xdr:row>36</xdr:row>
      <xdr:rowOff>142971</xdr:rowOff>
    </xdr:to>
    <xdr:grpSp>
      <xdr:nvGrpSpPr>
        <xdr:cNvPr id="8" name="グループ化 7"/>
        <xdr:cNvGrpSpPr/>
      </xdr:nvGrpSpPr>
      <xdr:grpSpPr>
        <a:xfrm>
          <a:off x="7500774" y="9416143"/>
          <a:ext cx="754257" cy="523971"/>
          <a:chOff x="4671543" y="7414509"/>
          <a:chExt cx="505812" cy="397639"/>
        </a:xfrm>
      </xdr:grpSpPr>
      <xdr:sp macro="" textlink="">
        <xdr:nvSpPr>
          <xdr:cNvPr id="9" name="円/楕円 8"/>
          <xdr:cNvSpPr/>
        </xdr:nvSpPr>
        <xdr:spPr>
          <a:xfrm>
            <a:off x="4762524" y="7451401"/>
            <a:ext cx="323850" cy="323851"/>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xdr:cNvSpPr txBox="1"/>
        </xdr:nvSpPr>
        <xdr:spPr>
          <a:xfrm>
            <a:off x="4671543" y="7414509"/>
            <a:ext cx="505812" cy="397639"/>
          </a:xfrm>
          <a:prstGeom prst="ellipse">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square" rtlCol="0" anchor="ctr">
            <a:noAutofit/>
          </a:bodyPr>
          <a:lstStyle/>
          <a:p>
            <a:pPr algn="ctr"/>
            <a:r>
              <a:rPr kumimoji="1" lang="ja-JP" altLang="en-US" sz="900"/>
              <a:t>推薦</a:t>
            </a:r>
            <a:endParaRPr kumimoji="1" lang="en-US" altLang="ja-JP" sz="900"/>
          </a:p>
          <a:p>
            <a:pPr algn="ctr"/>
            <a:r>
              <a:rPr kumimoji="1" lang="ja-JP" altLang="en-US" sz="900"/>
              <a:t>者印</a:t>
            </a:r>
          </a:p>
        </xdr:txBody>
      </xdr:sp>
    </xdr:grpSp>
    <xdr:clientData/>
  </xdr:twoCellAnchor>
  <xdr:twoCellAnchor>
    <xdr:from>
      <xdr:col>5</xdr:col>
      <xdr:colOff>887303</xdr:colOff>
      <xdr:row>35</xdr:row>
      <xdr:rowOff>48609</xdr:rowOff>
    </xdr:from>
    <xdr:to>
      <xdr:col>5</xdr:col>
      <xdr:colOff>1370222</xdr:colOff>
      <xdr:row>36</xdr:row>
      <xdr:rowOff>94349</xdr:rowOff>
    </xdr:to>
    <xdr:sp macro="" textlink="">
      <xdr:nvSpPr>
        <xdr:cNvPr id="12" name="円/楕円 11"/>
        <xdr:cNvSpPr/>
      </xdr:nvSpPr>
      <xdr:spPr>
        <a:xfrm>
          <a:off x="7588421" y="9069344"/>
          <a:ext cx="482919" cy="42674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1355912</xdr:colOff>
      <xdr:row>7</xdr:row>
      <xdr:rowOff>305839</xdr:rowOff>
    </xdr:from>
    <xdr:to>
      <xdr:col>4</xdr:col>
      <xdr:colOff>1774771</xdr:colOff>
      <xdr:row>9</xdr:row>
      <xdr:rowOff>68035</xdr:rowOff>
    </xdr:to>
    <xdr:sp macro="" textlink="">
      <xdr:nvSpPr>
        <xdr:cNvPr id="2" name="テキスト ボックス 1"/>
        <xdr:cNvSpPr txBox="1"/>
      </xdr:nvSpPr>
      <xdr:spPr>
        <a:xfrm>
          <a:off x="7947212" y="2410864"/>
          <a:ext cx="418859" cy="524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ja-JP" sz="1400">
              <a:solidFill>
                <a:schemeClr val="bg1">
                  <a:lumMod val="50000"/>
                </a:schemeClr>
              </a:solidFill>
              <a:effectLst/>
              <a:latin typeface="+mj-ea"/>
              <a:ea typeface="+mj-ea"/>
              <a:cs typeface="+mn-cs"/>
            </a:rPr>
            <a:t>㊞</a:t>
          </a:r>
          <a:endParaRPr kumimoji="1" lang="ja-JP" altLang="en-US" sz="1400">
            <a:solidFill>
              <a:schemeClr val="bg1">
                <a:lumMod val="50000"/>
              </a:schemeClr>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11"/>
  <sheetViews>
    <sheetView zoomScale="85" zoomScaleNormal="85" zoomScaleSheetLayoutView="70" workbookViewId="0"/>
  </sheetViews>
  <sheetFormatPr defaultRowHeight="13.5"/>
  <cols>
    <col min="1" max="1" width="8.125" style="75" customWidth="1"/>
    <col min="2" max="5" width="21" style="75" customWidth="1"/>
    <col min="6" max="16384" width="9" style="75"/>
  </cols>
  <sheetData>
    <row r="2" spans="2:5" ht="37.15" customHeight="1">
      <c r="B2" s="213" t="s">
        <v>499</v>
      </c>
      <c r="C2" s="213"/>
      <c r="D2" s="213"/>
      <c r="E2" s="213"/>
    </row>
    <row r="4" spans="2:5" ht="25.5" customHeight="1">
      <c r="B4" s="74" t="s">
        <v>68</v>
      </c>
    </row>
    <row r="6" spans="2:5" ht="22.5">
      <c r="B6" s="214" t="s">
        <v>60</v>
      </c>
      <c r="C6" s="214"/>
      <c r="D6" s="102" t="s">
        <v>392</v>
      </c>
      <c r="E6" s="102" t="s">
        <v>393</v>
      </c>
    </row>
    <row r="7" spans="2:5" ht="27" customHeight="1">
      <c r="B7" s="212" t="s">
        <v>61</v>
      </c>
      <c r="C7" s="212"/>
      <c r="D7" s="103" t="s">
        <v>62</v>
      </c>
      <c r="E7" s="103" t="s">
        <v>62</v>
      </c>
    </row>
    <row r="8" spans="2:5" ht="27" customHeight="1">
      <c r="B8" s="212" t="s">
        <v>63</v>
      </c>
      <c r="C8" s="212"/>
      <c r="D8" s="103" t="s">
        <v>64</v>
      </c>
      <c r="E8" s="103" t="s">
        <v>64</v>
      </c>
    </row>
    <row r="9" spans="2:5" ht="27" customHeight="1">
      <c r="B9" s="212" t="s">
        <v>66</v>
      </c>
      <c r="C9" s="212"/>
      <c r="D9" s="103" t="s">
        <v>428</v>
      </c>
      <c r="E9" s="103" t="s">
        <v>428</v>
      </c>
    </row>
    <row r="10" spans="2:5" ht="27" customHeight="1">
      <c r="B10" s="212" t="s">
        <v>65</v>
      </c>
      <c r="C10" s="212"/>
      <c r="D10" s="103" t="s">
        <v>429</v>
      </c>
      <c r="E10" s="103" t="s">
        <v>429</v>
      </c>
    </row>
    <row r="11" spans="2:5" ht="27" customHeight="1">
      <c r="B11" s="212" t="s">
        <v>67</v>
      </c>
      <c r="C11" s="212"/>
      <c r="D11" s="103" t="s">
        <v>430</v>
      </c>
      <c r="E11" s="104"/>
    </row>
  </sheetData>
  <mergeCells count="7">
    <mergeCell ref="B9:C9"/>
    <mergeCell ref="B2:E2"/>
    <mergeCell ref="B11:C11"/>
    <mergeCell ref="B6:C6"/>
    <mergeCell ref="B7:C7"/>
    <mergeCell ref="B8:C8"/>
    <mergeCell ref="B10:C10"/>
  </mergeCells>
  <phoneticPr fontId="1"/>
  <printOptions horizontalCentered="1"/>
  <pageMargins left="0.70866141732283472" right="0.70866141732283472" top="0.74803149606299213" bottom="0.74803149606299213" header="0.31496062992125984" footer="0.31496062992125984"/>
  <pageSetup paperSize="9" fitToHeight="0" orientation="portrait"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8"/>
  <sheetViews>
    <sheetView tabSelected="1" view="pageBreakPreview" zoomScale="70" zoomScaleNormal="85" zoomScaleSheetLayoutView="70" workbookViewId="0"/>
  </sheetViews>
  <sheetFormatPr defaultRowHeight="13.5"/>
  <cols>
    <col min="1" max="1" width="5.625" style="75" customWidth="1"/>
    <col min="2" max="6" width="20.625" style="75" customWidth="1"/>
    <col min="7" max="7" width="32.625" style="75" customWidth="1"/>
    <col min="8" max="16384" width="9" style="75"/>
  </cols>
  <sheetData>
    <row r="1" spans="2:6" ht="18.75">
      <c r="B1" s="151" t="s">
        <v>460</v>
      </c>
      <c r="C1" s="150"/>
      <c r="D1" s="150"/>
      <c r="E1" s="150"/>
    </row>
    <row r="2" spans="2:6" ht="30.2" customHeight="1">
      <c r="F2" s="119" t="s">
        <v>35</v>
      </c>
    </row>
    <row r="4" spans="2:6" ht="30.2" customHeight="1">
      <c r="D4" s="76" t="s">
        <v>394</v>
      </c>
      <c r="E4" s="224"/>
      <c r="F4" s="224"/>
    </row>
    <row r="5" spans="2:6">
      <c r="F5" s="76" t="str">
        <f>IF(様式2_1!$E$3=0,"",様式2_1!$E$3)</f>
        <v/>
      </c>
    </row>
    <row r="6" spans="2:6">
      <c r="E6" s="99"/>
      <c r="F6" s="99"/>
    </row>
    <row r="7" spans="2:6" ht="20.100000000000001" customHeight="1">
      <c r="B7" s="83" t="s">
        <v>395</v>
      </c>
    </row>
    <row r="8" spans="2:6" ht="20.100000000000001" customHeight="1">
      <c r="B8" s="69" t="s">
        <v>611</v>
      </c>
      <c r="E8" s="115"/>
      <c r="F8" s="115"/>
    </row>
    <row r="12" spans="2:6" ht="17.25">
      <c r="B12" s="225" t="s">
        <v>396</v>
      </c>
      <c r="C12" s="225"/>
      <c r="D12" s="225"/>
      <c r="E12" s="225"/>
      <c r="F12" s="225"/>
    </row>
    <row r="13" spans="2:6" ht="17.25">
      <c r="B13" s="225"/>
      <c r="C13" s="225"/>
      <c r="D13" s="225"/>
      <c r="E13" s="225"/>
      <c r="F13" s="225"/>
    </row>
    <row r="14" spans="2:6" ht="13.7" customHeight="1"/>
    <row r="16" spans="2:6" ht="30.2" customHeight="1">
      <c r="B16" s="226" t="s">
        <v>497</v>
      </c>
      <c r="C16" s="226"/>
      <c r="D16" s="226"/>
      <c r="E16" s="226"/>
      <c r="F16" s="226"/>
    </row>
    <row r="19" spans="2:6">
      <c r="B19" s="209" t="s">
        <v>645</v>
      </c>
      <c r="C19" s="227"/>
      <c r="D19" s="227"/>
      <c r="E19" s="227"/>
      <c r="F19" s="227"/>
    </row>
    <row r="20" spans="2:6" ht="30.2" customHeight="1">
      <c r="B20" s="116" t="s">
        <v>397</v>
      </c>
      <c r="C20" s="227"/>
      <c r="D20" s="227"/>
      <c r="E20" s="228"/>
      <c r="F20" s="229"/>
    </row>
    <row r="21" spans="2:6" ht="30.2" customHeight="1">
      <c r="B21" s="116" t="s">
        <v>515</v>
      </c>
      <c r="C21" s="218"/>
      <c r="D21" s="218"/>
      <c r="E21" s="218"/>
      <c r="F21" s="218"/>
    </row>
    <row r="22" spans="2:6" ht="30.2" customHeight="1">
      <c r="B22" s="222" t="s">
        <v>41</v>
      </c>
      <c r="C22" s="114" t="s">
        <v>36</v>
      </c>
      <c r="D22" s="223"/>
      <c r="E22" s="223"/>
      <c r="F22" s="223"/>
    </row>
    <row r="23" spans="2:6" ht="30.2" customHeight="1">
      <c r="B23" s="222"/>
      <c r="C23" s="114" t="s">
        <v>390</v>
      </c>
      <c r="D23" s="223"/>
      <c r="E23" s="223"/>
      <c r="F23" s="223"/>
    </row>
    <row r="24" spans="2:6" ht="30.2" customHeight="1">
      <c r="B24" s="124" t="s">
        <v>15</v>
      </c>
      <c r="C24" s="218"/>
      <c r="D24" s="218"/>
      <c r="E24" s="218"/>
      <c r="F24" s="218"/>
    </row>
    <row r="25" spans="2:6" ht="30.2" customHeight="1">
      <c r="B25" s="124" t="s">
        <v>37</v>
      </c>
      <c r="C25" s="218"/>
      <c r="D25" s="218"/>
      <c r="E25" s="218"/>
      <c r="F25" s="218"/>
    </row>
    <row r="26" spans="2:6" ht="29.1" customHeight="1">
      <c r="B26" s="80" t="s">
        <v>517</v>
      </c>
      <c r="C26" s="216" t="s">
        <v>554</v>
      </c>
      <c r="D26" s="216"/>
      <c r="E26" s="216"/>
      <c r="F26" s="216"/>
    </row>
    <row r="28" spans="2:6">
      <c r="B28" s="219" t="s">
        <v>11</v>
      </c>
      <c r="C28" s="219"/>
      <c r="D28" s="219"/>
      <c r="E28" s="219"/>
      <c r="F28" s="219"/>
    </row>
    <row r="29" spans="2:6" ht="69.75" customHeight="1">
      <c r="B29" s="220" t="s">
        <v>598</v>
      </c>
      <c r="C29" s="220"/>
      <c r="D29" s="220"/>
      <c r="E29" s="220"/>
      <c r="F29" s="220"/>
    </row>
    <row r="30" spans="2:6">
      <c r="B30" s="221" t="s">
        <v>391</v>
      </c>
      <c r="C30" s="221"/>
      <c r="D30" s="221"/>
      <c r="E30" s="221"/>
      <c r="F30" s="221"/>
    </row>
    <row r="34" spans="2:6">
      <c r="C34" s="118"/>
      <c r="D34" s="85"/>
      <c r="E34" s="85"/>
      <c r="F34" s="85"/>
    </row>
    <row r="35" spans="2:6" ht="30" customHeight="1">
      <c r="C35" s="76" t="s">
        <v>644</v>
      </c>
      <c r="D35" s="210" t="s">
        <v>646</v>
      </c>
      <c r="E35" s="100"/>
      <c r="F35" s="101"/>
    </row>
    <row r="36" spans="2:6" ht="30" customHeight="1">
      <c r="C36" s="76" t="s">
        <v>49</v>
      </c>
      <c r="D36" s="215"/>
      <c r="E36" s="215"/>
      <c r="F36" s="215"/>
    </row>
    <row r="38" spans="2:6" ht="13.5" customHeight="1">
      <c r="B38" s="217" t="s">
        <v>647</v>
      </c>
      <c r="C38" s="217"/>
      <c r="D38" s="217"/>
      <c r="E38" s="217"/>
      <c r="F38" s="217"/>
    </row>
  </sheetData>
  <protectedRanges>
    <protectedRange password="CC03" sqref="E21 C21" name="範囲1_2"/>
    <protectedRange password="CC03" sqref="D23 F23" name="範囲1_1_1"/>
    <protectedRange password="CC03" sqref="E4" name="範囲1_3"/>
    <protectedRange password="CC03" sqref="D36:F36 E35:F35" name="範囲1_6"/>
    <protectedRange password="CC03" sqref="D35" name="範囲1_2_1"/>
  </protectedRanges>
  <mergeCells count="20">
    <mergeCell ref="E4:F4"/>
    <mergeCell ref="B12:F12"/>
    <mergeCell ref="B13:F13"/>
    <mergeCell ref="B16:F16"/>
    <mergeCell ref="C20:D20"/>
    <mergeCell ref="E20:F20"/>
    <mergeCell ref="C19:F19"/>
    <mergeCell ref="C21:D21"/>
    <mergeCell ref="E21:F21"/>
    <mergeCell ref="B22:B23"/>
    <mergeCell ref="D22:F22"/>
    <mergeCell ref="D23:F23"/>
    <mergeCell ref="D36:F36"/>
    <mergeCell ref="C26:F26"/>
    <mergeCell ref="B38:F38"/>
    <mergeCell ref="C24:F24"/>
    <mergeCell ref="C25:F25"/>
    <mergeCell ref="B28:F28"/>
    <mergeCell ref="B29:F29"/>
    <mergeCell ref="B30:F30"/>
  </mergeCells>
  <phoneticPr fontId="1"/>
  <dataValidations count="2">
    <dataValidation type="date" allowBlank="1" showInputMessage="1" promptTitle="提出日を入力してください。" prompt="提出日を入力してください。" sqref="E4:F4">
      <formula1>43101</formula1>
      <formula2>73051</formula2>
    </dataValidation>
    <dataValidation imeMode="fullKatakana" allowBlank="1" showErrorMessage="1" promptTitle="フリガナ" sqref="C20:F20"/>
  </dataValidations>
  <printOptions horizontalCentered="1"/>
  <pageMargins left="0.70866141732283472" right="0.70866141732283472" top="0.74803149606299213" bottom="0.74803149606299213" header="0.31496062992125984" footer="0.31496062992125984"/>
  <pageSetup paperSize="9" scale="80" fitToWidth="0" fitToHeight="0" orientation="portrait" blackAndWhite="1" errors="blank"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文字入力はできません" error="プルダウンメニューより選択してください" promptTitle="登録区分" prompt="矢印をプルダウンしてリストから“登録区分”を選んでください。">
          <x14:formula1>
            <xm:f>list!$E$1:$E$3</xm:f>
          </x14:formula1>
          <xm:sqref>D22:F22</xm:sqref>
        </x14:dataValidation>
        <x14:dataValidation type="list" showInputMessage="1" showErrorMessage="1" errorTitle="文字入力はできません" error="プルダウンメニューより選択してください" promptTitle="選択項目" prompt="矢印をプルダウンしてリストから“専門分野”を選んでください。">
          <x14:formula1>
            <xm:f>list!$C$1:$C$13</xm:f>
          </x14:formula1>
          <xm:sqref>D23:F23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9"/>
  <sheetViews>
    <sheetView view="pageBreakPreview" zoomScale="70" zoomScaleNormal="70" zoomScaleSheetLayoutView="70" workbookViewId="0"/>
  </sheetViews>
  <sheetFormatPr defaultRowHeight="13.5"/>
  <cols>
    <col min="1" max="1" width="5.625" style="75" customWidth="1"/>
    <col min="2" max="5" width="25.625" style="75" customWidth="1"/>
    <col min="6" max="6" width="3.875" style="75" bestFit="1" customWidth="1"/>
    <col min="7" max="16384" width="9" style="75"/>
  </cols>
  <sheetData>
    <row r="1" spans="2:6" ht="18.75">
      <c r="B1" s="149" t="s">
        <v>460</v>
      </c>
      <c r="C1" s="148"/>
      <c r="D1" s="148"/>
      <c r="E1" s="148"/>
    </row>
    <row r="2" spans="2:6" ht="30.2" customHeight="1">
      <c r="E2" s="119" t="s">
        <v>76</v>
      </c>
    </row>
    <row r="3" spans="2:6">
      <c r="E3" s="197"/>
    </row>
    <row r="4" spans="2:6" s="67" customFormat="1" ht="14.25">
      <c r="B4" s="269" t="s">
        <v>434</v>
      </c>
      <c r="C4" s="269"/>
      <c r="D4" s="269"/>
      <c r="E4" s="269"/>
    </row>
    <row r="5" spans="2:6" s="67" customFormat="1" ht="19.5" customHeight="1">
      <c r="B5" s="252" t="s">
        <v>435</v>
      </c>
      <c r="C5" s="252"/>
      <c r="D5" s="252"/>
      <c r="E5" s="252"/>
    </row>
    <row r="6" spans="2:6" s="67" customFormat="1">
      <c r="B6" s="68" t="s">
        <v>436</v>
      </c>
    </row>
    <row r="7" spans="2:6" s="67" customFormat="1">
      <c r="B7" s="69" t="s">
        <v>611</v>
      </c>
    </row>
    <row r="8" spans="2:6" s="67" customFormat="1" ht="23.1" customHeight="1">
      <c r="B8" s="70"/>
      <c r="C8" s="71" t="s">
        <v>437</v>
      </c>
      <c r="D8" s="270"/>
      <c r="E8" s="270"/>
    </row>
    <row r="9" spans="2:6" s="67" customFormat="1" ht="23.1" customHeight="1">
      <c r="B9" s="72"/>
      <c r="C9" s="73" t="s">
        <v>464</v>
      </c>
      <c r="D9" s="271" t="str">
        <f>CONCATENATE(D13,F13,E13)</f>
        <v>　</v>
      </c>
      <c r="E9" s="271"/>
    </row>
    <row r="10" spans="2:6">
      <c r="D10" s="99"/>
      <c r="E10" s="133"/>
      <c r="F10" s="99"/>
    </row>
    <row r="11" spans="2:6" ht="79.5" customHeight="1" thickBot="1">
      <c r="B11" s="213" t="s">
        <v>498</v>
      </c>
      <c r="C11" s="213"/>
      <c r="D11" s="213"/>
      <c r="E11" s="213"/>
      <c r="F11" s="83"/>
    </row>
    <row r="12" spans="2:6" ht="21" customHeight="1">
      <c r="B12" s="274" t="s">
        <v>0</v>
      </c>
      <c r="C12" s="275"/>
      <c r="D12" s="158"/>
      <c r="E12" s="159"/>
      <c r="F12" s="145"/>
    </row>
    <row r="13" spans="2:6" ht="21" customHeight="1">
      <c r="B13" s="232" t="s">
        <v>515</v>
      </c>
      <c r="C13" s="233"/>
      <c r="D13" s="134"/>
      <c r="E13" s="160"/>
      <c r="F13" s="145" t="s">
        <v>438</v>
      </c>
    </row>
    <row r="14" spans="2:6" ht="21" customHeight="1">
      <c r="B14" s="232" t="s">
        <v>514</v>
      </c>
      <c r="C14" s="233"/>
      <c r="D14" s="272"/>
      <c r="E14" s="273"/>
      <c r="F14" s="145"/>
    </row>
    <row r="15" spans="2:6" ht="21" customHeight="1">
      <c r="B15" s="232" t="s">
        <v>513</v>
      </c>
      <c r="C15" s="233"/>
      <c r="D15" s="263"/>
      <c r="E15" s="264"/>
      <c r="F15" s="145"/>
    </row>
    <row r="16" spans="2:6" ht="21" customHeight="1">
      <c r="B16" s="232" t="s">
        <v>512</v>
      </c>
      <c r="C16" s="135" t="s">
        <v>40</v>
      </c>
      <c r="D16" s="240"/>
      <c r="E16" s="241"/>
      <c r="F16" s="145"/>
    </row>
    <row r="17" spans="2:6" ht="21" customHeight="1">
      <c r="B17" s="232"/>
      <c r="C17" s="136" t="s">
        <v>32</v>
      </c>
      <c r="D17" s="234"/>
      <c r="E17" s="235"/>
      <c r="F17" s="145"/>
    </row>
    <row r="18" spans="2:6" ht="21" customHeight="1">
      <c r="B18" s="232"/>
      <c r="C18" s="137" t="s">
        <v>30</v>
      </c>
      <c r="D18" s="238"/>
      <c r="E18" s="239"/>
      <c r="F18" s="145"/>
    </row>
    <row r="19" spans="2:6" ht="21" customHeight="1">
      <c r="B19" s="242" t="s">
        <v>451</v>
      </c>
      <c r="C19" s="243"/>
      <c r="D19" s="244"/>
      <c r="E19" s="245"/>
      <c r="F19" s="145"/>
    </row>
    <row r="20" spans="2:6" ht="21" customHeight="1">
      <c r="B20" s="256" t="s">
        <v>450</v>
      </c>
      <c r="C20" s="138" t="s">
        <v>511</v>
      </c>
      <c r="D20" s="246"/>
      <c r="E20" s="247"/>
      <c r="F20" s="145"/>
    </row>
    <row r="21" spans="2:6" ht="21" customHeight="1">
      <c r="B21" s="256"/>
      <c r="C21" s="139" t="s">
        <v>510</v>
      </c>
      <c r="D21" s="238"/>
      <c r="E21" s="239"/>
      <c r="F21" s="145"/>
    </row>
    <row r="22" spans="2:6" ht="21" customHeight="1">
      <c r="B22" s="253" t="s">
        <v>440</v>
      </c>
      <c r="C22" s="140" t="s">
        <v>458</v>
      </c>
      <c r="D22" s="246"/>
      <c r="E22" s="247"/>
      <c r="F22" s="145"/>
    </row>
    <row r="23" spans="2:6" ht="21" customHeight="1">
      <c r="B23" s="254"/>
      <c r="C23" s="141" t="s">
        <v>20</v>
      </c>
      <c r="D23" s="257"/>
      <c r="E23" s="258"/>
      <c r="F23" s="145"/>
    </row>
    <row r="24" spans="2:6" ht="21" customHeight="1">
      <c r="B24" s="254"/>
      <c r="C24" s="141" t="s">
        <v>19</v>
      </c>
      <c r="D24" s="257"/>
      <c r="E24" s="258"/>
      <c r="F24" s="145"/>
    </row>
    <row r="25" spans="2:6" ht="21" customHeight="1">
      <c r="B25" s="254"/>
      <c r="C25" s="142" t="s">
        <v>18</v>
      </c>
      <c r="D25" s="259"/>
      <c r="E25" s="260"/>
      <c r="F25" s="145"/>
    </row>
    <row r="26" spans="2:6" ht="21" customHeight="1">
      <c r="B26" s="254"/>
      <c r="C26" s="138" t="s">
        <v>31</v>
      </c>
      <c r="D26" s="240"/>
      <c r="E26" s="241"/>
      <c r="F26" s="145"/>
    </row>
    <row r="27" spans="2:6" ht="21" customHeight="1">
      <c r="B27" s="254"/>
      <c r="C27" s="136" t="s">
        <v>32</v>
      </c>
      <c r="D27" s="234"/>
      <c r="E27" s="235"/>
      <c r="F27" s="145"/>
    </row>
    <row r="28" spans="2:6" ht="21" customHeight="1">
      <c r="B28" s="254"/>
      <c r="C28" s="136" t="s">
        <v>53</v>
      </c>
      <c r="D28" s="261"/>
      <c r="E28" s="262"/>
      <c r="F28" s="145"/>
    </row>
    <row r="29" spans="2:6" ht="21" customHeight="1">
      <c r="B29" s="254"/>
      <c r="C29" s="136" t="s">
        <v>16</v>
      </c>
      <c r="D29" s="234"/>
      <c r="E29" s="235"/>
      <c r="F29" s="145"/>
    </row>
    <row r="30" spans="2:6" ht="21" customHeight="1" thickBot="1">
      <c r="B30" s="255"/>
      <c r="C30" s="162" t="s">
        <v>17</v>
      </c>
      <c r="D30" s="236"/>
      <c r="E30" s="237"/>
      <c r="F30" s="145"/>
    </row>
    <row r="31" spans="2:6" ht="21" customHeight="1">
      <c r="B31" s="266" t="s">
        <v>610</v>
      </c>
      <c r="C31" s="142" t="s">
        <v>20</v>
      </c>
      <c r="D31" s="259"/>
      <c r="E31" s="260"/>
      <c r="F31" s="145"/>
    </row>
    <row r="32" spans="2:6" ht="21" customHeight="1">
      <c r="B32" s="254"/>
      <c r="C32" s="138" t="s">
        <v>31</v>
      </c>
      <c r="D32" s="240"/>
      <c r="E32" s="241"/>
      <c r="F32" s="145"/>
    </row>
    <row r="33" spans="2:6" ht="21" customHeight="1">
      <c r="B33" s="254"/>
      <c r="C33" s="136" t="s">
        <v>32</v>
      </c>
      <c r="D33" s="234"/>
      <c r="E33" s="235"/>
      <c r="F33" s="145"/>
    </row>
    <row r="34" spans="2:6" ht="21" customHeight="1">
      <c r="B34" s="254"/>
      <c r="C34" s="136" t="s">
        <v>53</v>
      </c>
      <c r="D34" s="261"/>
      <c r="E34" s="262"/>
      <c r="F34" s="145"/>
    </row>
    <row r="35" spans="2:6" ht="21" customHeight="1" thickBot="1">
      <c r="B35" s="255"/>
      <c r="C35" s="196" t="s">
        <v>16</v>
      </c>
      <c r="D35" s="267"/>
      <c r="E35" s="268"/>
      <c r="F35" s="145"/>
    </row>
    <row r="36" spans="2:6" ht="23.1" customHeight="1" thickBot="1">
      <c r="B36" s="251" t="s">
        <v>509</v>
      </c>
      <c r="C36" s="251"/>
      <c r="D36" s="251"/>
      <c r="E36" s="251"/>
      <c r="F36" s="145"/>
    </row>
    <row r="37" spans="2:6">
      <c r="B37" s="164" t="s">
        <v>461</v>
      </c>
      <c r="C37" s="165"/>
      <c r="D37" s="166" t="s">
        <v>416</v>
      </c>
      <c r="E37" s="167"/>
      <c r="F37" s="145"/>
    </row>
    <row r="38" spans="2:6" ht="20.100000000000001" customHeight="1">
      <c r="B38" s="168" t="s">
        <v>462</v>
      </c>
      <c r="C38" s="169"/>
      <c r="D38" s="138" t="s">
        <v>390</v>
      </c>
      <c r="E38" s="161"/>
      <c r="F38" s="145"/>
    </row>
    <row r="39" spans="2:6" ht="20.100000000000001" customHeight="1" thickBot="1">
      <c r="B39" s="154" t="s">
        <v>431</v>
      </c>
      <c r="C39" s="155"/>
      <c r="D39" s="156" t="s">
        <v>431</v>
      </c>
      <c r="E39" s="157"/>
      <c r="F39" s="145"/>
    </row>
    <row r="40" spans="2:6">
      <c r="B40" s="164" t="s">
        <v>461</v>
      </c>
      <c r="C40" s="165"/>
      <c r="D40" s="166" t="s">
        <v>416</v>
      </c>
      <c r="E40" s="163"/>
      <c r="F40" s="145"/>
    </row>
    <row r="41" spans="2:6" ht="20.100000000000001" customHeight="1">
      <c r="B41" s="168" t="s">
        <v>462</v>
      </c>
      <c r="C41" s="169"/>
      <c r="D41" s="138" t="s">
        <v>390</v>
      </c>
      <c r="E41" s="161"/>
      <c r="F41" s="145"/>
    </row>
    <row r="42" spans="2:6" ht="20.100000000000001" customHeight="1" thickBot="1">
      <c r="B42" s="154" t="s">
        <v>431</v>
      </c>
      <c r="C42" s="155"/>
      <c r="D42" s="156" t="s">
        <v>431</v>
      </c>
      <c r="E42" s="157"/>
      <c r="F42" s="145"/>
    </row>
    <row r="43" spans="2:6" ht="20.100000000000001" customHeight="1">
      <c r="B43" s="143" t="s">
        <v>11</v>
      </c>
      <c r="C43" s="118"/>
      <c r="D43" s="144"/>
      <c r="E43" s="144"/>
      <c r="F43" s="145"/>
    </row>
    <row r="44" spans="2:6" ht="55.15" customHeight="1">
      <c r="B44" s="248" t="s">
        <v>598</v>
      </c>
      <c r="C44" s="249"/>
      <c r="D44" s="249"/>
      <c r="E44" s="250"/>
      <c r="F44" s="145"/>
    </row>
    <row r="45" spans="2:6" ht="42" customHeight="1">
      <c r="B45" s="97" t="s">
        <v>516</v>
      </c>
      <c r="C45" s="265" t="s">
        <v>555</v>
      </c>
      <c r="D45" s="265"/>
      <c r="E45" s="265"/>
      <c r="F45" s="145"/>
    </row>
    <row r="46" spans="2:6" ht="13.7" customHeight="1">
      <c r="B46" s="146" t="s">
        <v>92</v>
      </c>
      <c r="C46" s="231" t="s">
        <v>470</v>
      </c>
      <c r="D46" s="231"/>
      <c r="E46" s="231"/>
      <c r="F46" s="145"/>
    </row>
    <row r="47" spans="2:6" ht="13.7" customHeight="1">
      <c r="B47" s="97" t="s">
        <v>93</v>
      </c>
      <c r="C47" s="226" t="s">
        <v>98</v>
      </c>
      <c r="D47" s="226"/>
      <c r="E47" s="226"/>
      <c r="F47" s="144"/>
    </row>
    <row r="48" spans="2:6" s="125" customFormat="1" ht="27" customHeight="1">
      <c r="B48" s="97" t="s">
        <v>463</v>
      </c>
      <c r="C48" s="230" t="s">
        <v>469</v>
      </c>
      <c r="D48" s="230"/>
      <c r="E48" s="230"/>
      <c r="F48" s="120"/>
    </row>
    <row r="49" spans="2:5">
      <c r="B49" s="97" t="s">
        <v>508</v>
      </c>
      <c r="C49" s="230" t="s">
        <v>468</v>
      </c>
      <c r="D49" s="230"/>
      <c r="E49" s="230"/>
    </row>
  </sheetData>
  <protectedRanges>
    <protectedRange password="CC03" sqref="E41 C37:C38 E38 C40:C41" name="範囲1_2"/>
    <protectedRange password="CC03" sqref="D19:E20 D12:E13" name="範囲1_2_1"/>
  </protectedRanges>
  <mergeCells count="43">
    <mergeCell ref="D34:E34"/>
    <mergeCell ref="D35:E35"/>
    <mergeCell ref="B4:E4"/>
    <mergeCell ref="D8:E8"/>
    <mergeCell ref="D9:E9"/>
    <mergeCell ref="D14:E14"/>
    <mergeCell ref="B14:C14"/>
    <mergeCell ref="B11:E11"/>
    <mergeCell ref="B12:C12"/>
    <mergeCell ref="B13:C13"/>
    <mergeCell ref="D22:E22"/>
    <mergeCell ref="C48:E48"/>
    <mergeCell ref="B44:E44"/>
    <mergeCell ref="B36:E36"/>
    <mergeCell ref="B5:E5"/>
    <mergeCell ref="B22:B30"/>
    <mergeCell ref="B20:B21"/>
    <mergeCell ref="D23:E23"/>
    <mergeCell ref="D24:E24"/>
    <mergeCell ref="D25:E25"/>
    <mergeCell ref="D28:E28"/>
    <mergeCell ref="D15:E15"/>
    <mergeCell ref="C45:E45"/>
    <mergeCell ref="B31:B35"/>
    <mergeCell ref="D31:E31"/>
    <mergeCell ref="D32:E32"/>
    <mergeCell ref="D33:E33"/>
    <mergeCell ref="C49:E49"/>
    <mergeCell ref="C46:E46"/>
    <mergeCell ref="B15:C15"/>
    <mergeCell ref="D29:E29"/>
    <mergeCell ref="D30:E30"/>
    <mergeCell ref="D21:E21"/>
    <mergeCell ref="D16:E16"/>
    <mergeCell ref="B16:B18"/>
    <mergeCell ref="D18:E18"/>
    <mergeCell ref="B19:C19"/>
    <mergeCell ref="D19:E19"/>
    <mergeCell ref="D20:E20"/>
    <mergeCell ref="D17:E17"/>
    <mergeCell ref="D26:E26"/>
    <mergeCell ref="D27:E27"/>
    <mergeCell ref="C47:E47"/>
  </mergeCells>
  <phoneticPr fontId="1"/>
  <dataValidations count="4">
    <dataValidation imeMode="halfAlpha" allowBlank="1" showErrorMessage="1" promptTitle="郵便番号" prompt="郵便番号は郵便番号のマーク&quot;〒&quot;や7けたの間の&quot;ー&quot;は不用です。（例：171-0033×、1710033○）&quot;〒&quot;や&quot;ー&quot;は自動的に表示されます。" sqref="D32:E32 D26:E26 D16:E16"/>
    <dataValidation showErrorMessage="1" promptTitle="選択項目" sqref="D13:E13"/>
    <dataValidation showErrorMessage="1" promptTitle="フリガナ" prompt="フリガナは氏名の入力に基づきカタカナで自動登録されますが、個別に記入する事も可能です。" sqref="D12:E12"/>
    <dataValidation imeMode="on" allowBlank="1" showErrorMessage="1" promptTitle="上記専門分野の細分類" prompt="上記専門分野の細分類を記入してください" sqref="E39 C39 E42 C42 D21:E21"/>
  </dataValidations>
  <printOptions horizontalCentered="1"/>
  <pageMargins left="0.70866141732283472" right="0.70866141732283472" top="0.5" bottom="0.5" header="0.31496062992125984" footer="0.31496062992125984"/>
  <pageSetup paperSize="9" scale="80" fitToWidth="0" fitToHeight="0" orientation="portrait" blackAndWhite="1" errors="blank" r:id="rId1"/>
  <drawing r:id="rId2"/>
  <extLst>
    <ext xmlns:x14="http://schemas.microsoft.com/office/spreadsheetml/2009/9/main" uri="{CCE6A557-97BC-4b89-ADB6-D9C93CAAB3DF}">
      <x14:dataValidations xmlns:xm="http://schemas.microsoft.com/office/excel/2006/main" count="4">
        <x14:dataValidation type="list" errorStyle="information" promptTitle="選択項目" prompt="矢印をプルダウンしてリストから“専門分野”を選んでください。">
          <x14:formula1>
            <xm:f>list!$C$1:$C$13</xm:f>
          </x14:formula1>
          <xm:sqref>C41 E41 E38 C38</xm:sqref>
        </x14:dataValidation>
        <x14:dataValidation type="list" showErrorMessage="1" promptTitle="選択項目" prompt="矢印をプルダウンしてリストから“登録区分”を選んでください。">
          <x14:formula1>
            <xm:f>list!$E$1:$E$3</xm:f>
          </x14:formula1>
          <xm:sqref>D19:E19</xm:sqref>
        </x14:dataValidation>
        <x14:dataValidation type="list" errorStyle="information" promptTitle="選択項目" prompt="矢印をプルダウンしてリストから“専門分野”を選んでください。">
          <x14:formula1>
            <xm:f>list!$C$1:$C$13</xm:f>
          </x14:formula1>
          <xm:sqref>D20:E20</xm:sqref>
        </x14:dataValidation>
        <x14:dataValidation type="list" allowBlank="1" showErrorMessage="1" promptTitle="選択項目" prompt="矢印をプルダウンしてリストから“男・女”のいずれかを選んでください。">
          <x14:formula1>
            <xm:f>list!$D$1:$D$3</xm:f>
          </x14:formula1>
          <xm:sqref>D15:E15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view="pageBreakPreview" zoomScale="70" zoomScaleNormal="85" zoomScaleSheetLayoutView="70" workbookViewId="0"/>
  </sheetViews>
  <sheetFormatPr defaultRowHeight="13.5"/>
  <cols>
    <col min="1" max="1" width="5.625" style="75" customWidth="1"/>
    <col min="2" max="3" width="10.125" style="75" customWidth="1"/>
    <col min="4" max="6" width="14.125" style="75" customWidth="1"/>
    <col min="7" max="7" width="14.125" style="115" customWidth="1"/>
    <col min="8" max="9" width="14.125" style="75" customWidth="1"/>
    <col min="10" max="10" width="12.75" style="75" customWidth="1"/>
    <col min="11" max="12" width="10.625" style="75" customWidth="1"/>
    <col min="13" max="16384" width="9" style="75"/>
  </cols>
  <sheetData>
    <row r="1" spans="1:11" ht="18.75">
      <c r="A1" s="76"/>
      <c r="B1" s="151" t="s">
        <v>460</v>
      </c>
      <c r="C1" s="150"/>
      <c r="D1" s="150"/>
      <c r="E1" s="150"/>
    </row>
    <row r="2" spans="1:11" ht="30.2" customHeight="1">
      <c r="I2" s="119" t="s">
        <v>45</v>
      </c>
    </row>
    <row r="3" spans="1:11" ht="17.25">
      <c r="B3" s="225" t="s">
        <v>50</v>
      </c>
      <c r="C3" s="225"/>
      <c r="D3" s="225"/>
      <c r="E3" s="225"/>
      <c r="F3" s="225"/>
      <c r="G3" s="225"/>
      <c r="H3" s="225"/>
      <c r="I3" s="225"/>
    </row>
    <row r="4" spans="1:11">
      <c r="B4" s="115"/>
      <c r="C4" s="115"/>
      <c r="D4" s="115"/>
      <c r="E4" s="115"/>
      <c r="I4" s="76" t="str">
        <f>IF(様式2_1!$E$3=0,"",様式2_1!$E$3)</f>
        <v/>
      </c>
      <c r="J4" s="75" t="s">
        <v>78</v>
      </c>
      <c r="K4" s="76"/>
    </row>
    <row r="5" spans="1:11">
      <c r="G5" s="77"/>
      <c r="I5" s="77" t="str">
        <f>IF(様式2_1!$D$23=0,"",様式2_1!$D$23)</f>
        <v/>
      </c>
      <c r="J5" s="75" t="s">
        <v>20</v>
      </c>
      <c r="K5" s="77"/>
    </row>
    <row r="6" spans="1:11">
      <c r="B6" s="75" t="s">
        <v>22</v>
      </c>
      <c r="G6" s="78"/>
      <c r="I6" s="78" t="str">
        <f>IF(様式2_1!$D$9=0,"",様式2_1!$D$9)</f>
        <v>　</v>
      </c>
      <c r="J6" s="75" t="s">
        <v>12</v>
      </c>
      <c r="K6" s="78"/>
    </row>
    <row r="7" spans="1:11" ht="13.7" customHeight="1">
      <c r="B7" s="302" t="s">
        <v>51</v>
      </c>
      <c r="C7" s="302"/>
      <c r="D7" s="302"/>
      <c r="E7" s="302"/>
      <c r="F7" s="302"/>
      <c r="G7" s="302"/>
    </row>
    <row r="8" spans="1:11" ht="27">
      <c r="B8" s="233" t="s">
        <v>21</v>
      </c>
      <c r="C8" s="233"/>
      <c r="D8" s="233"/>
      <c r="E8" s="233"/>
      <c r="F8" s="233"/>
      <c r="G8" s="233"/>
      <c r="H8" s="119" t="s">
        <v>416</v>
      </c>
      <c r="I8" s="185" t="s">
        <v>528</v>
      </c>
    </row>
    <row r="9" spans="1:11" ht="20.100000000000001" customHeight="1">
      <c r="B9" s="223"/>
      <c r="C9" s="223"/>
      <c r="D9" s="223"/>
      <c r="E9" s="223"/>
      <c r="F9" s="223"/>
      <c r="G9" s="223"/>
      <c r="H9" s="126"/>
      <c r="I9" s="127"/>
    </row>
    <row r="10" spans="1:11" ht="20.100000000000001" customHeight="1">
      <c r="B10" s="223"/>
      <c r="C10" s="223"/>
      <c r="D10" s="223"/>
      <c r="E10" s="223"/>
      <c r="F10" s="223"/>
      <c r="G10" s="223"/>
      <c r="H10" s="126"/>
      <c r="I10" s="127"/>
    </row>
    <row r="11" spans="1:11" ht="20.100000000000001" customHeight="1">
      <c r="B11" s="223"/>
      <c r="C11" s="223"/>
      <c r="D11" s="223"/>
      <c r="E11" s="223"/>
      <c r="F11" s="223"/>
      <c r="G11" s="223"/>
      <c r="H11" s="126"/>
      <c r="I11" s="127"/>
    </row>
    <row r="12" spans="1:11" ht="20.100000000000001" customHeight="1">
      <c r="B12" s="223"/>
      <c r="C12" s="223"/>
      <c r="D12" s="223"/>
      <c r="E12" s="223"/>
      <c r="F12" s="223"/>
      <c r="G12" s="223"/>
      <c r="H12" s="126"/>
      <c r="I12" s="127"/>
    </row>
    <row r="13" spans="1:11" ht="20.100000000000001" customHeight="1">
      <c r="B13" s="223"/>
      <c r="C13" s="223"/>
      <c r="D13" s="223"/>
      <c r="E13" s="223"/>
      <c r="F13" s="223"/>
      <c r="G13" s="223"/>
      <c r="H13" s="126"/>
      <c r="I13" s="127"/>
    </row>
    <row r="14" spans="1:11" ht="20.100000000000001" customHeight="1">
      <c r="B14" s="223"/>
      <c r="C14" s="223"/>
      <c r="D14" s="223"/>
      <c r="E14" s="223"/>
      <c r="F14" s="223"/>
      <c r="G14" s="223"/>
      <c r="H14" s="126"/>
      <c r="I14" s="127"/>
    </row>
    <row r="15" spans="1:11" ht="20.100000000000001" customHeight="1">
      <c r="B15" s="223"/>
      <c r="C15" s="223"/>
      <c r="D15" s="223"/>
      <c r="E15" s="223"/>
      <c r="F15" s="223"/>
      <c r="G15" s="223"/>
      <c r="H15" s="126"/>
      <c r="I15" s="127"/>
    </row>
    <row r="16" spans="1:11" ht="20.100000000000001" customHeight="1">
      <c r="B16" s="223"/>
      <c r="C16" s="223"/>
      <c r="D16" s="223"/>
      <c r="E16" s="223"/>
      <c r="F16" s="223"/>
      <c r="G16" s="223"/>
      <c r="H16" s="126"/>
      <c r="I16" s="127"/>
    </row>
    <row r="17" spans="2:12" ht="20.100000000000001" customHeight="1">
      <c r="B17" s="223"/>
      <c r="C17" s="223"/>
      <c r="D17" s="223"/>
      <c r="E17" s="223"/>
      <c r="F17" s="223"/>
      <c r="G17" s="223"/>
      <c r="H17" s="126"/>
      <c r="I17" s="127"/>
    </row>
    <row r="18" spans="2:12" ht="20.100000000000001" customHeight="1">
      <c r="B18" s="223"/>
      <c r="C18" s="223"/>
      <c r="D18" s="223"/>
      <c r="E18" s="223"/>
      <c r="F18" s="223"/>
      <c r="G18" s="223"/>
      <c r="H18" s="126"/>
      <c r="I18" s="127"/>
    </row>
    <row r="19" spans="2:12" ht="13.7" customHeight="1">
      <c r="B19" s="82"/>
      <c r="C19" s="82"/>
      <c r="D19" s="82"/>
      <c r="E19" s="82"/>
      <c r="F19" s="84"/>
    </row>
    <row r="20" spans="2:12" ht="13.7" customHeight="1">
      <c r="B20" s="75" t="s">
        <v>23</v>
      </c>
    </row>
    <row r="21" spans="2:12" ht="13.7" customHeight="1">
      <c r="B21" s="106" t="s">
        <v>452</v>
      </c>
      <c r="C21" s="107"/>
      <c r="D21" s="107"/>
      <c r="E21" s="107"/>
      <c r="F21" s="107"/>
      <c r="G21" s="107"/>
      <c r="H21" s="107"/>
    </row>
    <row r="22" spans="2:12" ht="28.5" customHeight="1">
      <c r="B22" s="278" t="s">
        <v>453</v>
      </c>
      <c r="C22" s="278"/>
      <c r="D22" s="278"/>
      <c r="E22" s="278"/>
      <c r="F22" s="278"/>
      <c r="G22" s="278"/>
      <c r="H22" s="278"/>
      <c r="I22" s="278"/>
    </row>
    <row r="23" spans="2:12" ht="13.7" customHeight="1">
      <c r="B23" s="279" t="s">
        <v>526</v>
      </c>
      <c r="C23" s="243"/>
      <c r="D23" s="279" t="s">
        <v>417</v>
      </c>
      <c r="E23" s="285"/>
      <c r="F23" s="285"/>
      <c r="G23" s="285"/>
      <c r="H23" s="285"/>
      <c r="I23" s="243"/>
    </row>
    <row r="24" spans="2:12" ht="20.100000000000001" customHeight="1">
      <c r="B24" s="280"/>
      <c r="C24" s="281"/>
      <c r="D24" s="282"/>
      <c r="E24" s="283"/>
      <c r="F24" s="283"/>
      <c r="G24" s="283"/>
      <c r="H24" s="283"/>
      <c r="I24" s="284"/>
      <c r="J24" s="121"/>
      <c r="K24" s="121"/>
      <c r="L24" s="121"/>
    </row>
    <row r="25" spans="2:12" ht="20.100000000000001" customHeight="1">
      <c r="B25" s="280"/>
      <c r="C25" s="281"/>
      <c r="D25" s="282"/>
      <c r="E25" s="283"/>
      <c r="F25" s="283"/>
      <c r="G25" s="283"/>
      <c r="H25" s="283"/>
      <c r="I25" s="284"/>
      <c r="J25" s="121"/>
      <c r="K25" s="121"/>
      <c r="L25" s="121"/>
    </row>
    <row r="26" spans="2:12" s="85" customFormat="1" ht="40.700000000000003" customHeight="1">
      <c r="B26" s="298" t="s">
        <v>639</v>
      </c>
      <c r="C26" s="298"/>
      <c r="D26" s="298"/>
      <c r="E26" s="298"/>
      <c r="F26" s="298"/>
      <c r="G26" s="298"/>
      <c r="H26" s="298"/>
      <c r="I26" s="298"/>
      <c r="J26" s="121"/>
      <c r="K26" s="121"/>
      <c r="L26" s="121"/>
    </row>
    <row r="27" spans="2:12" ht="27">
      <c r="B27" s="299" t="s">
        <v>433</v>
      </c>
      <c r="C27" s="81"/>
      <c r="D27" s="185" t="s">
        <v>527</v>
      </c>
      <c r="E27" s="183" t="s">
        <v>502</v>
      </c>
      <c r="F27" s="184" t="s">
        <v>503</v>
      </c>
      <c r="G27" s="279" t="s">
        <v>415</v>
      </c>
      <c r="H27" s="285"/>
      <c r="I27" s="243"/>
    </row>
    <row r="28" spans="2:12" ht="20.100000000000001" customHeight="1">
      <c r="B28" s="300"/>
      <c r="C28" s="86" t="s">
        <v>383</v>
      </c>
      <c r="D28" s="128"/>
      <c r="E28" s="276"/>
      <c r="F28" s="286"/>
      <c r="G28" s="288"/>
      <c r="H28" s="289"/>
      <c r="I28" s="290"/>
    </row>
    <row r="29" spans="2:12" ht="20.100000000000001" customHeight="1">
      <c r="B29" s="300"/>
      <c r="C29" s="87" t="s">
        <v>384</v>
      </c>
      <c r="D29" s="147"/>
      <c r="E29" s="277"/>
      <c r="F29" s="287"/>
      <c r="G29" s="291"/>
      <c r="H29" s="292"/>
      <c r="I29" s="293"/>
    </row>
    <row r="30" spans="2:12" ht="20.100000000000001" customHeight="1">
      <c r="B30" s="300"/>
      <c r="C30" s="86" t="s">
        <v>383</v>
      </c>
      <c r="D30" s="128"/>
      <c r="E30" s="276"/>
      <c r="F30" s="286"/>
      <c r="G30" s="288"/>
      <c r="H30" s="289"/>
      <c r="I30" s="290"/>
    </row>
    <row r="31" spans="2:12" ht="20.100000000000001" customHeight="1">
      <c r="B31" s="300"/>
      <c r="C31" s="87" t="s">
        <v>384</v>
      </c>
      <c r="D31" s="147"/>
      <c r="E31" s="277"/>
      <c r="F31" s="287"/>
      <c r="G31" s="291"/>
      <c r="H31" s="292"/>
      <c r="I31" s="293"/>
    </row>
    <row r="32" spans="2:12" ht="20.100000000000001" customHeight="1">
      <c r="B32" s="300"/>
      <c r="C32" s="86" t="s">
        <v>383</v>
      </c>
      <c r="D32" s="128"/>
      <c r="E32" s="276"/>
      <c r="F32" s="286"/>
      <c r="G32" s="288"/>
      <c r="H32" s="289"/>
      <c r="I32" s="290"/>
    </row>
    <row r="33" spans="2:12" ht="20.100000000000001" customHeight="1">
      <c r="B33" s="300"/>
      <c r="C33" s="87" t="s">
        <v>384</v>
      </c>
      <c r="D33" s="147"/>
      <c r="E33" s="277"/>
      <c r="F33" s="287"/>
      <c r="G33" s="291"/>
      <c r="H33" s="292"/>
      <c r="I33" s="293"/>
    </row>
    <row r="34" spans="2:12" ht="20.100000000000001" customHeight="1">
      <c r="B34" s="300"/>
      <c r="C34" s="86" t="s">
        <v>383</v>
      </c>
      <c r="D34" s="128"/>
      <c r="E34" s="276"/>
      <c r="F34" s="286"/>
      <c r="G34" s="288"/>
      <c r="H34" s="289"/>
      <c r="I34" s="290"/>
    </row>
    <row r="35" spans="2:12" ht="20.100000000000001" customHeight="1">
      <c r="B35" s="300"/>
      <c r="C35" s="87" t="s">
        <v>384</v>
      </c>
      <c r="D35" s="147"/>
      <c r="E35" s="277"/>
      <c r="F35" s="287"/>
      <c r="G35" s="291"/>
      <c r="H35" s="292"/>
      <c r="I35" s="293"/>
    </row>
    <row r="36" spans="2:12" ht="20.100000000000001" customHeight="1">
      <c r="B36" s="300"/>
      <c r="C36" s="86" t="s">
        <v>383</v>
      </c>
      <c r="D36" s="128"/>
      <c r="E36" s="276"/>
      <c r="F36" s="286"/>
      <c r="G36" s="288"/>
      <c r="H36" s="289"/>
      <c r="I36" s="290"/>
    </row>
    <row r="37" spans="2:12" ht="20.100000000000001" customHeight="1">
      <c r="B37" s="300"/>
      <c r="C37" s="87" t="s">
        <v>384</v>
      </c>
      <c r="D37" s="147"/>
      <c r="E37" s="277"/>
      <c r="F37" s="287"/>
      <c r="G37" s="291"/>
      <c r="H37" s="292"/>
      <c r="I37" s="293"/>
    </row>
    <row r="38" spans="2:12" ht="20.100000000000001" customHeight="1">
      <c r="B38" s="300"/>
      <c r="C38" s="86" t="s">
        <v>383</v>
      </c>
      <c r="D38" s="128"/>
      <c r="E38" s="276"/>
      <c r="F38" s="286"/>
      <c r="G38" s="288"/>
      <c r="H38" s="289"/>
      <c r="I38" s="290"/>
    </row>
    <row r="39" spans="2:12" ht="20.100000000000001" customHeight="1">
      <c r="B39" s="300"/>
      <c r="C39" s="87" t="s">
        <v>384</v>
      </c>
      <c r="D39" s="147"/>
      <c r="E39" s="277"/>
      <c r="F39" s="287"/>
      <c r="G39" s="291"/>
      <c r="H39" s="292"/>
      <c r="I39" s="293"/>
    </row>
    <row r="40" spans="2:12" ht="20.100000000000001" customHeight="1">
      <c r="B40" s="300"/>
      <c r="C40" s="86" t="s">
        <v>383</v>
      </c>
      <c r="D40" s="128"/>
      <c r="E40" s="276"/>
      <c r="F40" s="286"/>
      <c r="G40" s="288"/>
      <c r="H40" s="289"/>
      <c r="I40" s="290"/>
    </row>
    <row r="41" spans="2:12" ht="20.100000000000001" customHeight="1">
      <c r="B41" s="301"/>
      <c r="C41" s="87" t="s">
        <v>384</v>
      </c>
      <c r="D41" s="147"/>
      <c r="E41" s="277"/>
      <c r="F41" s="287"/>
      <c r="G41" s="291"/>
      <c r="H41" s="292"/>
      <c r="I41" s="293"/>
    </row>
    <row r="42" spans="2:12" ht="20.100000000000001" customHeight="1">
      <c r="B42" s="279" t="s">
        <v>46</v>
      </c>
      <c r="C42" s="285"/>
      <c r="D42" s="243"/>
      <c r="E42" s="129"/>
      <c r="F42" s="130"/>
      <c r="G42" s="75"/>
      <c r="H42" s="88"/>
      <c r="I42" s="89"/>
      <c r="K42" s="90"/>
    </row>
    <row r="43" spans="2:12" ht="13.7" customHeight="1">
      <c r="B43" s="91"/>
      <c r="G43" s="75"/>
      <c r="H43" s="88"/>
      <c r="I43" s="89"/>
      <c r="K43" s="105"/>
      <c r="L43" s="89"/>
    </row>
    <row r="44" spans="2:12">
      <c r="B44" s="75" t="s">
        <v>381</v>
      </c>
      <c r="G44" s="75"/>
      <c r="I44" s="91"/>
      <c r="K44" s="105"/>
      <c r="L44" s="85"/>
    </row>
    <row r="45" spans="2:12" ht="27" customHeight="1">
      <c r="B45" s="278" t="s">
        <v>455</v>
      </c>
      <c r="C45" s="278"/>
      <c r="D45" s="278"/>
      <c r="E45" s="278"/>
      <c r="F45" s="278"/>
      <c r="G45" s="278"/>
      <c r="H45" s="278"/>
      <c r="I45" s="278"/>
    </row>
    <row r="46" spans="2:12" ht="27">
      <c r="B46" s="233" t="s">
        <v>25</v>
      </c>
      <c r="C46" s="233"/>
      <c r="D46" s="233"/>
      <c r="E46" s="233"/>
      <c r="F46" s="233"/>
      <c r="G46" s="233"/>
      <c r="H46" s="185" t="s">
        <v>529</v>
      </c>
      <c r="I46" s="185" t="s">
        <v>530</v>
      </c>
    </row>
    <row r="47" spans="2:12" ht="20.100000000000001" customHeight="1">
      <c r="B47" s="223"/>
      <c r="C47" s="223"/>
      <c r="D47" s="223"/>
      <c r="E47" s="223"/>
      <c r="F47" s="223"/>
      <c r="G47" s="223"/>
      <c r="H47" s="131"/>
      <c r="I47" s="131"/>
    </row>
    <row r="48" spans="2:12" ht="20.100000000000001" customHeight="1">
      <c r="B48" s="223"/>
      <c r="C48" s="223"/>
      <c r="D48" s="223"/>
      <c r="E48" s="223"/>
      <c r="F48" s="223"/>
      <c r="G48" s="223"/>
      <c r="H48" s="131"/>
      <c r="I48" s="131"/>
    </row>
    <row r="49" spans="2:11" ht="20.100000000000001" customHeight="1">
      <c r="B49" s="223"/>
      <c r="C49" s="223"/>
      <c r="D49" s="223"/>
      <c r="E49" s="223"/>
      <c r="F49" s="223"/>
      <c r="G49" s="223"/>
      <c r="H49" s="131"/>
      <c r="I49" s="131"/>
    </row>
    <row r="50" spans="2:11" ht="20.100000000000001" customHeight="1">
      <c r="B50" s="223"/>
      <c r="C50" s="223"/>
      <c r="D50" s="223"/>
      <c r="E50" s="223"/>
      <c r="F50" s="223"/>
      <c r="G50" s="223"/>
      <c r="H50" s="131"/>
      <c r="I50" s="131"/>
    </row>
    <row r="51" spans="2:11" ht="20.100000000000001" customHeight="1">
      <c r="B51" s="223"/>
      <c r="C51" s="223"/>
      <c r="D51" s="223"/>
      <c r="E51" s="223"/>
      <c r="F51" s="223"/>
      <c r="G51" s="223"/>
      <c r="H51" s="131"/>
      <c r="I51" s="131"/>
    </row>
    <row r="52" spans="2:11" ht="20.100000000000001" customHeight="1">
      <c r="B52" s="223"/>
      <c r="C52" s="223"/>
      <c r="D52" s="223"/>
      <c r="E52" s="223"/>
      <c r="F52" s="223"/>
      <c r="G52" s="223"/>
      <c r="H52" s="131"/>
      <c r="I52" s="131"/>
    </row>
    <row r="53" spans="2:11" ht="20.100000000000001" customHeight="1">
      <c r="B53" s="92"/>
      <c r="C53" s="92"/>
      <c r="D53" s="92"/>
      <c r="E53" s="92"/>
      <c r="F53" s="92"/>
      <c r="G53" s="92"/>
      <c r="H53" s="93"/>
      <c r="I53" s="93"/>
    </row>
    <row r="54" spans="2:11" ht="14.25" customHeight="1">
      <c r="B54" s="123"/>
      <c r="C54" s="123"/>
      <c r="D54" s="123"/>
      <c r="E54" s="123"/>
      <c r="F54" s="94"/>
    </row>
    <row r="55" spans="2:11" ht="25.5" customHeight="1">
      <c r="G55" s="75"/>
      <c r="I55" s="119" t="s">
        <v>426</v>
      </c>
    </row>
    <row r="56" spans="2:11" ht="17.25">
      <c r="B56" s="225" t="s">
        <v>34</v>
      </c>
      <c r="C56" s="225"/>
      <c r="D56" s="225"/>
      <c r="E56" s="225"/>
      <c r="F56" s="225"/>
      <c r="G56" s="225"/>
      <c r="H56" s="225"/>
      <c r="I56" s="225"/>
    </row>
    <row r="57" spans="2:11">
      <c r="B57" s="83"/>
      <c r="C57" s="115"/>
      <c r="D57" s="115"/>
      <c r="E57" s="83" t="s">
        <v>507</v>
      </c>
      <c r="G57" s="75"/>
      <c r="I57" s="76" t="str">
        <f>IF(様式2_1!$E$3=0,"",様式2_1!$E$3)</f>
        <v/>
      </c>
      <c r="J57" s="75" t="s">
        <v>78</v>
      </c>
      <c r="K57" s="76"/>
    </row>
    <row r="58" spans="2:11">
      <c r="B58" s="115"/>
      <c r="C58" s="115"/>
      <c r="D58" s="115"/>
      <c r="E58" s="115"/>
      <c r="F58" s="115"/>
      <c r="G58" s="75"/>
      <c r="I58" s="77" t="str">
        <f>IF(様式2_1!$D$23=0,"",様式2_1!$D$23)</f>
        <v/>
      </c>
      <c r="J58" s="75" t="s">
        <v>20</v>
      </c>
      <c r="K58" s="77"/>
    </row>
    <row r="59" spans="2:11">
      <c r="B59" s="115"/>
      <c r="C59" s="115"/>
      <c r="D59" s="115"/>
      <c r="E59" s="115"/>
      <c r="F59" s="115"/>
      <c r="G59" s="75"/>
      <c r="I59" s="78" t="str">
        <f>IF(様式2_1!$D$9=0,"",様式2_1!$D$9)</f>
        <v>　</v>
      </c>
      <c r="J59" s="75" t="s">
        <v>12</v>
      </c>
      <c r="K59" s="78"/>
    </row>
    <row r="60" spans="2:11" ht="17.25">
      <c r="B60" s="83" t="s">
        <v>388</v>
      </c>
      <c r="C60" s="83"/>
      <c r="D60" s="117"/>
      <c r="E60" s="117"/>
      <c r="F60" s="78"/>
    </row>
    <row r="61" spans="2:11" ht="31.7" customHeight="1">
      <c r="B61" s="303" t="s">
        <v>454</v>
      </c>
      <c r="C61" s="303"/>
      <c r="D61" s="303"/>
      <c r="E61" s="303"/>
      <c r="F61" s="303"/>
      <c r="G61" s="303"/>
      <c r="H61" s="303"/>
      <c r="I61" s="303"/>
    </row>
    <row r="62" spans="2:11" ht="27">
      <c r="B62" s="233" t="s">
        <v>26</v>
      </c>
      <c r="C62" s="233"/>
      <c r="D62" s="233"/>
      <c r="E62" s="233"/>
      <c r="F62" s="297" t="s">
        <v>389</v>
      </c>
      <c r="G62" s="233"/>
      <c r="H62" s="122" t="s">
        <v>385</v>
      </c>
      <c r="I62" s="122" t="s">
        <v>386</v>
      </c>
    </row>
    <row r="63" spans="2:11" ht="32.25" customHeight="1">
      <c r="B63" s="294"/>
      <c r="C63" s="295"/>
      <c r="D63" s="295"/>
      <c r="E63" s="296"/>
      <c r="F63" s="294"/>
      <c r="G63" s="296"/>
      <c r="H63" s="132"/>
      <c r="I63" s="132"/>
    </row>
    <row r="64" spans="2:11" ht="28.15" customHeight="1">
      <c r="B64" s="294"/>
      <c r="C64" s="295"/>
      <c r="D64" s="295"/>
      <c r="E64" s="296"/>
      <c r="F64" s="294"/>
      <c r="G64" s="296"/>
      <c r="H64" s="132"/>
      <c r="I64" s="132"/>
    </row>
    <row r="65" spans="2:9" ht="28.15" customHeight="1">
      <c r="B65" s="294"/>
      <c r="C65" s="295"/>
      <c r="D65" s="295"/>
      <c r="E65" s="296"/>
      <c r="F65" s="294"/>
      <c r="G65" s="296"/>
      <c r="H65" s="132"/>
      <c r="I65" s="132"/>
    </row>
    <row r="66" spans="2:9" ht="28.15" customHeight="1">
      <c r="B66" s="294"/>
      <c r="C66" s="295"/>
      <c r="D66" s="295"/>
      <c r="E66" s="296"/>
      <c r="F66" s="294"/>
      <c r="G66" s="296"/>
      <c r="H66" s="132"/>
      <c r="I66" s="132"/>
    </row>
    <row r="67" spans="2:9" ht="28.15" customHeight="1">
      <c r="B67" s="294"/>
      <c r="C67" s="295"/>
      <c r="D67" s="295"/>
      <c r="E67" s="296"/>
      <c r="F67" s="294"/>
      <c r="G67" s="296"/>
      <c r="H67" s="132"/>
      <c r="I67" s="132"/>
    </row>
    <row r="68" spans="2:9" ht="28.15" customHeight="1">
      <c r="B68" s="294"/>
      <c r="C68" s="295"/>
      <c r="D68" s="295"/>
      <c r="E68" s="296"/>
      <c r="F68" s="294"/>
      <c r="G68" s="296"/>
      <c r="H68" s="132"/>
      <c r="I68" s="132"/>
    </row>
    <row r="69" spans="2:9" ht="28.15" customHeight="1">
      <c r="B69" s="294"/>
      <c r="C69" s="295"/>
      <c r="D69" s="295"/>
      <c r="E69" s="296"/>
      <c r="F69" s="294"/>
      <c r="G69" s="296"/>
      <c r="H69" s="132"/>
      <c r="I69" s="132"/>
    </row>
    <row r="70" spans="2:9" ht="28.15" customHeight="1">
      <c r="B70" s="294"/>
      <c r="C70" s="295"/>
      <c r="D70" s="295"/>
      <c r="E70" s="296"/>
      <c r="F70" s="294"/>
      <c r="G70" s="296"/>
      <c r="H70" s="132"/>
      <c r="I70" s="132"/>
    </row>
    <row r="71" spans="2:9" ht="28.15" customHeight="1">
      <c r="B71" s="294"/>
      <c r="C71" s="295"/>
      <c r="D71" s="295"/>
      <c r="E71" s="296"/>
      <c r="F71" s="294"/>
      <c r="G71" s="296"/>
      <c r="H71" s="132"/>
      <c r="I71" s="132"/>
    </row>
    <row r="72" spans="2:9">
      <c r="B72" s="95"/>
      <c r="C72" s="95"/>
      <c r="D72" s="123"/>
      <c r="E72" s="123"/>
      <c r="F72" s="94"/>
    </row>
    <row r="73" spans="2:9">
      <c r="B73" s="75" t="s">
        <v>27</v>
      </c>
      <c r="I73" s="118"/>
    </row>
    <row r="74" spans="2:9" ht="57.75" customHeight="1">
      <c r="B74" s="278" t="s">
        <v>684</v>
      </c>
      <c r="C74" s="278"/>
      <c r="D74" s="278"/>
      <c r="E74" s="278"/>
      <c r="F74" s="278"/>
      <c r="G74" s="278"/>
      <c r="H74" s="278"/>
      <c r="I74" s="278"/>
    </row>
    <row r="75" spans="2:9" ht="27">
      <c r="B75" s="233"/>
      <c r="C75" s="233"/>
      <c r="D75" s="233"/>
      <c r="E75" s="233"/>
      <c r="F75" s="233"/>
      <c r="G75" s="233"/>
      <c r="H75" s="122" t="s">
        <v>385</v>
      </c>
      <c r="I75" s="122" t="s">
        <v>386</v>
      </c>
    </row>
    <row r="76" spans="2:9" ht="27" customHeight="1">
      <c r="B76" s="223"/>
      <c r="C76" s="223"/>
      <c r="D76" s="223"/>
      <c r="E76" s="223"/>
      <c r="F76" s="223"/>
      <c r="G76" s="223"/>
      <c r="H76" s="131"/>
      <c r="I76" s="131"/>
    </row>
    <row r="77" spans="2:9" ht="27" customHeight="1">
      <c r="B77" s="223"/>
      <c r="C77" s="223"/>
      <c r="D77" s="223"/>
      <c r="E77" s="223"/>
      <c r="F77" s="223"/>
      <c r="G77" s="223"/>
      <c r="H77" s="131"/>
      <c r="I77" s="131"/>
    </row>
    <row r="78" spans="2:9" ht="27" customHeight="1">
      <c r="B78" s="223"/>
      <c r="C78" s="223"/>
      <c r="D78" s="223"/>
      <c r="E78" s="223"/>
      <c r="F78" s="223"/>
      <c r="G78" s="223"/>
      <c r="H78" s="131"/>
      <c r="I78" s="131"/>
    </row>
    <row r="79" spans="2:9" ht="27" customHeight="1">
      <c r="B79" s="223"/>
      <c r="C79" s="223"/>
      <c r="D79" s="223"/>
      <c r="E79" s="223"/>
      <c r="F79" s="223"/>
      <c r="G79" s="223"/>
      <c r="H79" s="131"/>
      <c r="I79" s="131"/>
    </row>
    <row r="80" spans="2:9" ht="27" customHeight="1">
      <c r="B80" s="223"/>
      <c r="C80" s="223"/>
      <c r="D80" s="223"/>
      <c r="E80" s="223"/>
      <c r="F80" s="223"/>
      <c r="G80" s="223"/>
      <c r="H80" s="131"/>
      <c r="I80" s="131"/>
    </row>
    <row r="81" spans="2:9" ht="27" customHeight="1">
      <c r="B81" s="223"/>
      <c r="C81" s="223"/>
      <c r="D81" s="223"/>
      <c r="E81" s="223"/>
      <c r="F81" s="223"/>
      <c r="G81" s="223"/>
      <c r="H81" s="131"/>
      <c r="I81" s="131"/>
    </row>
    <row r="82" spans="2:9" ht="27" customHeight="1">
      <c r="B82" s="223"/>
      <c r="C82" s="223"/>
      <c r="D82" s="223"/>
      <c r="E82" s="223"/>
      <c r="F82" s="223"/>
      <c r="G82" s="223"/>
      <c r="H82" s="131"/>
      <c r="I82" s="131"/>
    </row>
    <row r="83" spans="2:9" s="85" customFormat="1">
      <c r="B83" s="121"/>
      <c r="C83" s="121"/>
      <c r="D83" s="121"/>
      <c r="E83" s="121"/>
      <c r="F83" s="96"/>
      <c r="G83" s="96"/>
    </row>
  </sheetData>
  <mergeCells count="84">
    <mergeCell ref="B77:G77"/>
    <mergeCell ref="B69:E69"/>
    <mergeCell ref="B81:G81"/>
    <mergeCell ref="B82:G82"/>
    <mergeCell ref="B80:G80"/>
    <mergeCell ref="B78:G78"/>
    <mergeCell ref="B79:G79"/>
    <mergeCell ref="B76:G76"/>
    <mergeCell ref="F71:G71"/>
    <mergeCell ref="B71:E71"/>
    <mergeCell ref="B75:G75"/>
    <mergeCell ref="B74:I74"/>
    <mergeCell ref="B8:G8"/>
    <mergeCell ref="B9:G9"/>
    <mergeCell ref="B10:G10"/>
    <mergeCell ref="F68:G68"/>
    <mergeCell ref="F70:G70"/>
    <mergeCell ref="F69:G69"/>
    <mergeCell ref="B68:E68"/>
    <mergeCell ref="B70:E70"/>
    <mergeCell ref="F64:G64"/>
    <mergeCell ref="F66:G66"/>
    <mergeCell ref="F67:G67"/>
    <mergeCell ref="F65:G65"/>
    <mergeCell ref="B46:G46"/>
    <mergeCell ref="F28:F29"/>
    <mergeCell ref="G28:I29"/>
    <mergeCell ref="B61:I61"/>
    <mergeCell ref="B52:G52"/>
    <mergeCell ref="B3:I3"/>
    <mergeCell ref="B42:D42"/>
    <mergeCell ref="B26:I26"/>
    <mergeCell ref="G40:I41"/>
    <mergeCell ref="G27:I27"/>
    <mergeCell ref="B27:B41"/>
    <mergeCell ref="B7:G7"/>
    <mergeCell ref="B11:G11"/>
    <mergeCell ref="B12:G12"/>
    <mergeCell ref="B13:G13"/>
    <mergeCell ref="B14:G14"/>
    <mergeCell ref="B15:G15"/>
    <mergeCell ref="B16:G16"/>
    <mergeCell ref="B17:G17"/>
    <mergeCell ref="B18:G18"/>
    <mergeCell ref="B47:G47"/>
    <mergeCell ref="B48:G48"/>
    <mergeCell ref="B49:G49"/>
    <mergeCell ref="B50:G50"/>
    <mergeCell ref="B51:G51"/>
    <mergeCell ref="B65:E65"/>
    <mergeCell ref="B66:E66"/>
    <mergeCell ref="B67:E67"/>
    <mergeCell ref="B56:I56"/>
    <mergeCell ref="B62:E62"/>
    <mergeCell ref="B64:E64"/>
    <mergeCell ref="F62:G62"/>
    <mergeCell ref="F63:G63"/>
    <mergeCell ref="B63:E63"/>
    <mergeCell ref="B22:I22"/>
    <mergeCell ref="F36:F37"/>
    <mergeCell ref="G36:I37"/>
    <mergeCell ref="G38:I39"/>
    <mergeCell ref="E40:E41"/>
    <mergeCell ref="F40:F41"/>
    <mergeCell ref="F38:F39"/>
    <mergeCell ref="E30:E31"/>
    <mergeCell ref="F30:F31"/>
    <mergeCell ref="G30:I31"/>
    <mergeCell ref="E32:E33"/>
    <mergeCell ref="F32:F33"/>
    <mergeCell ref="G32:I33"/>
    <mergeCell ref="E34:E35"/>
    <mergeCell ref="F34:F35"/>
    <mergeCell ref="G34:I35"/>
    <mergeCell ref="E36:E37"/>
    <mergeCell ref="E38:E39"/>
    <mergeCell ref="B45:I45"/>
    <mergeCell ref="B23:C23"/>
    <mergeCell ref="B24:C24"/>
    <mergeCell ref="B25:C25"/>
    <mergeCell ref="D24:I24"/>
    <mergeCell ref="D25:I25"/>
    <mergeCell ref="D23:I23"/>
    <mergeCell ref="E28:E29"/>
  </mergeCells>
  <phoneticPr fontId="1"/>
  <dataValidations count="22">
    <dataValidation allowBlank="1" showInputMessage="1" showErrorMessage="1" promptTitle="所属団体名の記入" prompt="所属している団体の法人格から記入し、委員会・部会等の活動を行っている場合は委員会・部会名、役職に付いている場合は役職名を記入してください。また、既に退会している場合には退会年月日を加えてください。" sqref="B53"/>
    <dataValidation type="date" imeMode="halfAlpha" allowBlank="1" showInputMessage="1" showErrorMessage="1" promptTitle="取得年月日の記入" prompt="取得年月日や認定日を記入してください。明確な日付が分からず月のみの場合、その月の1日を記入してください。" sqref="F19">
      <formula1>10959</formula1>
      <formula2>73415</formula2>
    </dataValidation>
    <dataValidation imeMode="halfAlpha" allowBlank="1" showInputMessage="1" showErrorMessage="1" promptTitle="活動期間の開始時期を記入" prompt="活動内容に記載した活動内容の開始時期を記入してください。日付が不明な場合は開始した月の初めの日を開始日としてください。" sqref="F83"/>
    <dataValidation type="date" imeMode="halfAlpha" allowBlank="1" showInputMessage="1" showErrorMessage="1" promptTitle="活動期間の終了次期を記入してください。" prompt="活動内容に記載した活動内容の修了時期を記入してください。日付が不明な場合は修了した月の最終日を修了日としてください。" sqref="G83">
      <formula1>1</formula1>
      <formula2>109939</formula2>
    </dataValidation>
    <dataValidation type="date" imeMode="on" allowBlank="1" showInputMessage="1" showErrorMessage="1" promptTitle="活動期間の終了次期を記入してください。" prompt="活動概要に記載した活動内容の修了時期を記入してください。日付が不明な場合は修了した月の最終日を修了日としてください。" sqref="F72">
      <formula1>1</formula1>
      <formula2>109939</formula2>
    </dataValidation>
    <dataValidation imeMode="on" allowBlank="1" showInputMessage="1" showErrorMessage="1" promptTitle="所属団体での活動概要の記載" prompt="所属団体での具体的活動を記入してください。" sqref="D72:E72"/>
    <dataValidation imeMode="on" allowBlank="1" showInputMessage="1" showErrorMessage="1" promptTitle="資格名称及び資格番号を記入" prompt="資格名：技術士においては部門名を記載ししてください。民間資格の場合は資格の認定法人の名称を記入してください。_x000a_資格認定（個別）番号：資格名の後に括弧書きで【No10000】記入ください。" sqref="B19:E19"/>
    <dataValidation allowBlank="1" showInputMessage="1" showErrorMessage="1" promptTitle="上記所属団体以外の社会活動の内容を記載" prompt="上記所属団体以外の社会活動の内容を記載してください。" sqref="C83 B76:B83"/>
    <dataValidation type="date" imeMode="halfAlpha" allowBlank="1" showInputMessage="1" showErrorMessage="1" errorTitle="西暦（半角）で記入" error="所属団体への入会年月日を「西暦」で記入してください_x000a_入会した日付が不明な場合は入会した月の初めの日を記入してください" promptTitle="所属団体への入会年月日の記入" prompt="所属団体への入会年月日を「西暦」で記入してください_x000a_入会した日付が不明な場合は入会した月の初めの日を記入してください" sqref="H53">
      <formula1>1</formula1>
      <formula2>109939</formula2>
    </dataValidation>
    <dataValidation type="date" allowBlank="1" showErrorMessage="1" errorTitle="西暦で記入" sqref="H76:H82">
      <formula1>1</formula1>
      <formula2>73051</formula2>
    </dataValidation>
    <dataValidation allowBlank="1" showInputMessage="1" showErrorMessage="1" promptTitle="主な職歴の累計期間（年）" prompt="職歴の累計期間（年）を記載してください。" sqref="K43:K44"/>
    <dataValidation type="date" imeMode="halfAlpha" allowBlank="1" showInputMessage="1" showErrorMessage="1" errorTitle="西暦（半角）で記入" error="所属団体への入会年月日を「西暦」で記入してください_x000a_入会した日付が不明な場合は入会した月の初めの日を記入してください" promptTitle="所属団体への退会年月日の記入" prompt="所属団体の退会年月日を「西暦」で記入してください_x000a_退会した日付が不明な場合は退会した月の終わりの日を記入してください" sqref="I53">
      <formula1>1</formula1>
      <formula2>109939</formula2>
    </dataValidation>
    <dataValidation type="date" allowBlank="1" showInputMessage="1" showErrorMessage="1" errorTitle="西暦（半角）で記入" prompt="_x000a_" sqref="I63:I71">
      <formula1>1</formula1>
      <formula2>109939</formula2>
    </dataValidation>
    <dataValidation type="date" imeMode="halfAlpha" allowBlank="1" showErrorMessage="1" errorTitle="西暦（半角）で記入" sqref="I47:I52">
      <formula1>1</formula1>
      <formula2>109939</formula2>
    </dataValidation>
    <dataValidation type="date" allowBlank="1" showErrorMessage="1" errorTitle="西暦（半角）で記入" sqref="H63:H71 I76:I82">
      <formula1>1</formula1>
      <formula2>109939</formula2>
    </dataValidation>
    <dataValidation type="date" allowBlank="1" showErrorMessage="1" promptTitle="「西暦（半角）」で記入してください" prompt="最終学歴の最終日を記入してください。_x000a_日付が不明な場合は1日としてください。" sqref="B24:C25">
      <formula1>1</formula1>
      <formula2>42460</formula2>
    </dataValidation>
    <dataValidation type="date" imeMode="halfAlpha" allowBlank="1" showErrorMessage="1" errorTitle="西暦で記入" error="取得年月日や認定日を「西暦」で記入してください_x000a_明確な日付が分からず月のみの場合、その月の1日を記入してください" promptTitle="「西暦（半角）」で記入してください" prompt="取得年月日や認定日を「西暦」で記入してください_x000a_日付が不明の場合は、1日として記入してください" sqref="I9:I18">
      <formula1>10959</formula1>
      <formula2>73415</formula2>
    </dataValidation>
    <dataValidation type="whole" allowBlank="1" showErrorMessage="1" promptTitle="主な職歴の累計期間（年）" prompt="職歴の累計期間（年）を記載してください。" sqref="E28:E41">
      <formula1>1</formula1>
      <formula2>99</formula2>
    </dataValidation>
    <dataValidation type="whole" allowBlank="1" showErrorMessage="1" promptTitle="主な職歴の累計期間（月）" prompt="職歴の累計期間（月）を記載してください。" sqref="F28:F41">
      <formula1>0</formula1>
      <formula2>11</formula2>
    </dataValidation>
    <dataValidation type="date" imeMode="halfAlpha" allowBlank="1" showErrorMessage="1" errorTitle="「西暦（半角）」で記入してください" sqref="D28 D38 D30 D32 D34 D36 D40">
      <formula1>1</formula1>
      <formula2>73415</formula2>
    </dataValidation>
    <dataValidation type="date" imeMode="halfAlpha" allowBlank="1" showInputMessage="1" showErrorMessage="1" errorTitle="「西暦（半角）」で記入してください" sqref="D29 D39 D31 D33 D35 D37 D41">
      <formula1>1</formula1>
      <formula2>73415</formula2>
    </dataValidation>
    <dataValidation type="date" imeMode="halfAlpha" allowBlank="1" showInputMessage="1" showErrorMessage="1" errorTitle="西暦（半角）で記入" sqref="H47:H52">
      <formula1>1</formula1>
      <formula2>109939</formula2>
    </dataValidation>
  </dataValidations>
  <printOptions horizontalCentered="1"/>
  <pageMargins left="0.70866141732283472" right="0.70866141732283472" top="0.6692913385826772" bottom="0.55118110236220474" header="0.31496062992125984" footer="0.31496062992125984"/>
  <pageSetup paperSize="9" scale="80" fitToWidth="0" fitToHeight="0" orientation="portrait" errors="blank" r:id="rId1"/>
  <rowBreaks count="1" manualBreakCount="1">
    <brk id="53" min="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6"/>
  <sheetViews>
    <sheetView view="pageBreakPreview" zoomScale="70" zoomScaleNormal="85" zoomScaleSheetLayoutView="70" workbookViewId="0"/>
  </sheetViews>
  <sheetFormatPr defaultRowHeight="13.5"/>
  <cols>
    <col min="1" max="1" width="5.625" style="75" customWidth="1"/>
    <col min="2" max="3" width="10.125" style="75" customWidth="1"/>
    <col min="4" max="6" width="14.125" style="75" customWidth="1"/>
    <col min="7" max="7" width="14.125" style="188" customWidth="1"/>
    <col min="8" max="9" width="14.125" style="75" customWidth="1"/>
    <col min="10" max="10" width="12.75" style="75" customWidth="1"/>
    <col min="11" max="12" width="10.625" style="75" customWidth="1"/>
    <col min="13" max="16384" width="9" style="75"/>
  </cols>
  <sheetData>
    <row r="1" spans="1:11" ht="18.75">
      <c r="A1" s="211"/>
      <c r="B1" s="151" t="s">
        <v>460</v>
      </c>
      <c r="C1" s="150"/>
      <c r="D1" s="150"/>
      <c r="E1" s="150"/>
    </row>
    <row r="2" spans="1:11" s="85" customFormat="1">
      <c r="B2" s="192"/>
      <c r="C2" s="192"/>
      <c r="D2" s="192"/>
      <c r="E2" s="192"/>
      <c r="F2" s="96"/>
      <c r="G2" s="96"/>
    </row>
    <row r="3" spans="1:11" ht="25.5" customHeight="1">
      <c r="B3" s="194"/>
      <c r="C3" s="194"/>
      <c r="D3" s="194"/>
      <c r="E3" s="194"/>
      <c r="G3" s="75"/>
      <c r="H3" s="233" t="s">
        <v>47</v>
      </c>
      <c r="I3" s="233"/>
    </row>
    <row r="4" spans="1:11" ht="17.25">
      <c r="B4" s="225" t="s">
        <v>44</v>
      </c>
      <c r="C4" s="225"/>
      <c r="D4" s="225"/>
      <c r="E4" s="225"/>
      <c r="F4" s="225"/>
      <c r="G4" s="225"/>
      <c r="H4" s="225"/>
      <c r="I4" s="225"/>
    </row>
    <row r="5" spans="1:11" ht="13.7" customHeight="1">
      <c r="B5" s="188"/>
      <c r="C5" s="188"/>
      <c r="D5" s="188"/>
      <c r="E5" s="188"/>
      <c r="F5" s="188"/>
      <c r="G5" s="75"/>
      <c r="I5" s="76" t="str">
        <f>IF(様式2_1!$E$3=0,"",様式2_1!$E$3)</f>
        <v/>
      </c>
      <c r="J5" s="75" t="s">
        <v>78</v>
      </c>
      <c r="K5" s="76"/>
    </row>
    <row r="6" spans="1:11" ht="13.7" customHeight="1">
      <c r="B6" s="194"/>
      <c r="C6" s="194"/>
      <c r="D6" s="194"/>
      <c r="E6" s="194"/>
      <c r="F6" s="78"/>
      <c r="G6" s="75"/>
      <c r="I6" s="77" t="str">
        <f>IF(様式2_1!$D$23=0,"",様式2_1!$D$23)</f>
        <v/>
      </c>
      <c r="J6" s="75" t="s">
        <v>20</v>
      </c>
      <c r="K6" s="77"/>
    </row>
    <row r="7" spans="1:11" ht="13.7" customHeight="1">
      <c r="B7" s="194"/>
      <c r="C7" s="194"/>
      <c r="D7" s="194"/>
      <c r="E7" s="194"/>
      <c r="F7" s="78"/>
      <c r="G7" s="75"/>
      <c r="I7" s="78" t="str">
        <f>IF(様式2_1!$D$9=0,"",様式2_1!$D$9)</f>
        <v>　</v>
      </c>
      <c r="J7" s="75" t="s">
        <v>12</v>
      </c>
      <c r="K7" s="78"/>
    </row>
    <row r="8" spans="1:11" ht="14.25" customHeight="1">
      <c r="B8" s="194"/>
      <c r="C8" s="194"/>
      <c r="D8" s="194"/>
      <c r="E8" s="194"/>
      <c r="F8" s="78"/>
      <c r="G8" s="78"/>
    </row>
    <row r="9" spans="1:11" ht="48.2" customHeight="1">
      <c r="B9" s="322" t="s">
        <v>447</v>
      </c>
      <c r="C9" s="322"/>
      <c r="D9" s="322"/>
      <c r="E9" s="322"/>
      <c r="F9" s="322"/>
      <c r="G9" s="322"/>
      <c r="H9" s="322"/>
      <c r="I9" s="322"/>
    </row>
    <row r="10" spans="1:11" ht="30.2" customHeight="1">
      <c r="B10" s="97" t="s">
        <v>418</v>
      </c>
      <c r="C10" s="322" t="s">
        <v>683</v>
      </c>
      <c r="D10" s="322"/>
      <c r="E10" s="322"/>
      <c r="F10" s="322"/>
      <c r="G10" s="322"/>
      <c r="H10" s="322"/>
      <c r="I10" s="322"/>
    </row>
    <row r="11" spans="1:11" ht="28.15" customHeight="1">
      <c r="B11" s="97" t="s">
        <v>419</v>
      </c>
      <c r="C11" s="231" t="s">
        <v>635</v>
      </c>
      <c r="D11" s="231"/>
      <c r="E11" s="231"/>
      <c r="F11" s="231"/>
      <c r="G11" s="231"/>
      <c r="H11" s="231"/>
      <c r="I11" s="231"/>
    </row>
    <row r="12" spans="1:11" ht="14.45" customHeight="1">
      <c r="B12" s="97" t="s">
        <v>601</v>
      </c>
      <c r="C12" s="310" t="s">
        <v>604</v>
      </c>
      <c r="D12" s="310"/>
      <c r="E12" s="310"/>
      <c r="F12" s="310"/>
      <c r="G12" s="310"/>
      <c r="H12" s="310"/>
      <c r="I12" s="310"/>
    </row>
    <row r="13" spans="1:11" ht="28.15" customHeight="1">
      <c r="B13" s="97" t="s">
        <v>602</v>
      </c>
      <c r="C13" s="231" t="s">
        <v>605</v>
      </c>
      <c r="D13" s="231"/>
      <c r="E13" s="231"/>
      <c r="F13" s="231"/>
      <c r="G13" s="231"/>
      <c r="H13" s="231"/>
      <c r="I13" s="231"/>
    </row>
    <row r="14" spans="1:11" ht="28.15" customHeight="1">
      <c r="B14" s="97"/>
      <c r="C14" s="231"/>
      <c r="D14" s="231"/>
      <c r="E14" s="231"/>
      <c r="F14" s="231"/>
      <c r="G14" s="231"/>
      <c r="H14" s="231"/>
      <c r="I14" s="231"/>
    </row>
    <row r="15" spans="1:11" ht="13.7" customHeight="1">
      <c r="B15" s="97"/>
      <c r="C15" s="231"/>
      <c r="D15" s="231"/>
      <c r="E15" s="231"/>
      <c r="F15" s="231"/>
      <c r="G15" s="231"/>
      <c r="H15" s="231"/>
      <c r="I15" s="231"/>
    </row>
    <row r="16" spans="1:11" ht="27" customHeight="1">
      <c r="B16" s="324" t="s">
        <v>95</v>
      </c>
      <c r="C16" s="325"/>
      <c r="D16" s="304" t="str">
        <f>IF(様式2_1!D20="","",様式2_1!D20)</f>
        <v/>
      </c>
      <c r="E16" s="304"/>
      <c r="F16" s="304"/>
      <c r="G16" s="304"/>
      <c r="H16" s="304"/>
      <c r="I16" s="304"/>
    </row>
    <row r="17" spans="1:9" ht="26.45" customHeight="1">
      <c r="B17" s="319" t="s">
        <v>603</v>
      </c>
      <c r="C17" s="323"/>
      <c r="D17" s="323"/>
      <c r="E17" s="320"/>
      <c r="F17" s="319" t="s">
        <v>43</v>
      </c>
      <c r="G17" s="320"/>
      <c r="H17" s="193" t="s">
        <v>553</v>
      </c>
      <c r="I17" s="193" t="s">
        <v>424</v>
      </c>
    </row>
    <row r="18" spans="1:9" ht="39.950000000000003" customHeight="1">
      <c r="A18" s="75">
        <v>1</v>
      </c>
      <c r="B18" s="313"/>
      <c r="C18" s="314"/>
      <c r="D18" s="314"/>
      <c r="E18" s="315"/>
      <c r="F18" s="313"/>
      <c r="G18" s="315"/>
      <c r="H18" s="201"/>
      <c r="I18" s="127"/>
    </row>
    <row r="19" spans="1:9" ht="39.950000000000003" customHeight="1">
      <c r="A19" s="75">
        <v>2</v>
      </c>
      <c r="B19" s="313"/>
      <c r="C19" s="314"/>
      <c r="D19" s="314"/>
      <c r="E19" s="315"/>
      <c r="F19" s="313"/>
      <c r="G19" s="315"/>
      <c r="H19" s="201"/>
      <c r="I19" s="127"/>
    </row>
    <row r="20" spans="1:9" ht="39.950000000000003" customHeight="1">
      <c r="A20" s="75">
        <v>3</v>
      </c>
      <c r="B20" s="313"/>
      <c r="C20" s="314"/>
      <c r="D20" s="314"/>
      <c r="E20" s="315"/>
      <c r="F20" s="313"/>
      <c r="G20" s="315"/>
      <c r="H20" s="201"/>
      <c r="I20" s="127"/>
    </row>
    <row r="21" spans="1:9" ht="39.950000000000003" customHeight="1">
      <c r="A21" s="75">
        <v>4</v>
      </c>
      <c r="B21" s="313"/>
      <c r="C21" s="314"/>
      <c r="D21" s="314"/>
      <c r="E21" s="315"/>
      <c r="F21" s="313"/>
      <c r="G21" s="315"/>
      <c r="H21" s="201"/>
      <c r="I21" s="127"/>
    </row>
    <row r="22" spans="1:9" ht="39.950000000000003" customHeight="1">
      <c r="A22" s="75">
        <v>5</v>
      </c>
      <c r="B22" s="313"/>
      <c r="C22" s="314"/>
      <c r="D22" s="314"/>
      <c r="E22" s="315"/>
      <c r="F22" s="313"/>
      <c r="G22" s="315"/>
      <c r="H22" s="201"/>
      <c r="I22" s="127"/>
    </row>
    <row r="23" spans="1:9" ht="39.950000000000003" customHeight="1">
      <c r="A23" s="75">
        <v>6</v>
      </c>
      <c r="B23" s="313"/>
      <c r="C23" s="314"/>
      <c r="D23" s="314"/>
      <c r="E23" s="315"/>
      <c r="F23" s="313"/>
      <c r="G23" s="315"/>
      <c r="H23" s="201"/>
      <c r="I23" s="127"/>
    </row>
    <row r="24" spans="1:9" ht="39.950000000000003" customHeight="1">
      <c r="A24" s="75">
        <v>7</v>
      </c>
      <c r="B24" s="313"/>
      <c r="C24" s="314"/>
      <c r="D24" s="314"/>
      <c r="E24" s="315"/>
      <c r="F24" s="313"/>
      <c r="G24" s="315"/>
      <c r="H24" s="201"/>
      <c r="I24" s="127"/>
    </row>
    <row r="25" spans="1:9" ht="39.950000000000003" customHeight="1">
      <c r="A25" s="75">
        <v>8</v>
      </c>
      <c r="B25" s="313"/>
      <c r="C25" s="314"/>
      <c r="D25" s="314"/>
      <c r="E25" s="315"/>
      <c r="F25" s="313"/>
      <c r="G25" s="315"/>
      <c r="H25" s="201"/>
      <c r="I25" s="127"/>
    </row>
    <row r="26" spans="1:9" ht="39.950000000000003" customHeight="1">
      <c r="A26" s="75">
        <v>9</v>
      </c>
      <c r="B26" s="313"/>
      <c r="C26" s="314"/>
      <c r="D26" s="314"/>
      <c r="E26" s="315"/>
      <c r="F26" s="313"/>
      <c r="G26" s="315"/>
      <c r="H26" s="201"/>
      <c r="I26" s="127"/>
    </row>
    <row r="27" spans="1:9" ht="39.950000000000003" customHeight="1">
      <c r="A27" s="75">
        <v>10</v>
      </c>
      <c r="B27" s="313"/>
      <c r="C27" s="314"/>
      <c r="D27" s="314"/>
      <c r="E27" s="315"/>
      <c r="F27" s="313"/>
      <c r="G27" s="315"/>
      <c r="H27" s="201"/>
      <c r="I27" s="127"/>
    </row>
    <row r="28" spans="1:9">
      <c r="B28" s="326" t="s">
        <v>425</v>
      </c>
      <c r="C28" s="326"/>
      <c r="D28" s="326"/>
      <c r="E28" s="326"/>
      <c r="F28" s="326"/>
      <c r="G28" s="326"/>
    </row>
    <row r="29" spans="1:9" ht="30.2" customHeight="1">
      <c r="B29" s="317" t="s">
        <v>504</v>
      </c>
      <c r="C29" s="317"/>
      <c r="D29" s="317"/>
      <c r="E29" s="317"/>
      <c r="F29" s="317"/>
      <c r="G29" s="317"/>
      <c r="H29" s="317"/>
      <c r="I29" s="317"/>
    </row>
    <row r="30" spans="1:9" ht="27" customHeight="1">
      <c r="B30" s="97" t="s">
        <v>54</v>
      </c>
      <c r="C30" s="231" t="s">
        <v>398</v>
      </c>
      <c r="D30" s="231"/>
      <c r="E30" s="231"/>
      <c r="F30" s="231"/>
      <c r="G30" s="231"/>
      <c r="H30" s="231"/>
      <c r="I30" s="231"/>
    </row>
    <row r="31" spans="1:9" ht="27" customHeight="1">
      <c r="B31" s="97" t="s">
        <v>55</v>
      </c>
      <c r="C31" s="231" t="s">
        <v>58</v>
      </c>
      <c r="D31" s="231"/>
      <c r="E31" s="231"/>
      <c r="F31" s="231"/>
      <c r="G31" s="231"/>
      <c r="H31" s="231"/>
      <c r="I31" s="231"/>
    </row>
    <row r="32" spans="1:9" ht="13.7" customHeight="1">
      <c r="B32" s="97" t="s">
        <v>56</v>
      </c>
      <c r="C32" s="231" t="s">
        <v>59</v>
      </c>
      <c r="D32" s="231"/>
      <c r="E32" s="231"/>
      <c r="F32" s="231"/>
      <c r="G32" s="231"/>
      <c r="H32" s="231"/>
      <c r="I32" s="231"/>
    </row>
    <row r="33" spans="2:11" ht="13.7" customHeight="1">
      <c r="B33" s="97" t="s">
        <v>57</v>
      </c>
      <c r="C33" s="231" t="s">
        <v>387</v>
      </c>
      <c r="D33" s="231"/>
      <c r="E33" s="231"/>
      <c r="F33" s="231"/>
      <c r="G33" s="231"/>
      <c r="H33" s="231"/>
      <c r="I33" s="231"/>
    </row>
    <row r="34" spans="2:11" ht="14.25" customHeight="1">
      <c r="B34" s="98"/>
      <c r="C34" s="98"/>
      <c r="D34" s="98"/>
      <c r="E34" s="98"/>
      <c r="F34" s="98"/>
    </row>
    <row r="35" spans="2:11" ht="25.5" customHeight="1">
      <c r="B35" s="98"/>
      <c r="C35" s="98"/>
      <c r="D35" s="98"/>
      <c r="E35" s="98"/>
      <c r="G35" s="75"/>
      <c r="H35" s="233" t="s">
        <v>427</v>
      </c>
      <c r="I35" s="233"/>
    </row>
    <row r="36" spans="2:11" ht="17.25">
      <c r="B36" s="225" t="s">
        <v>448</v>
      </c>
      <c r="C36" s="225"/>
      <c r="D36" s="225"/>
      <c r="E36" s="225"/>
      <c r="F36" s="225"/>
      <c r="G36" s="225"/>
      <c r="H36" s="225"/>
      <c r="I36" s="225"/>
    </row>
    <row r="37" spans="2:11" ht="13.7" customHeight="1">
      <c r="B37" s="189"/>
      <c r="C37" s="189"/>
      <c r="D37" s="189"/>
      <c r="E37" s="189"/>
      <c r="F37" s="189"/>
      <c r="G37" s="189"/>
      <c r="H37" s="189"/>
      <c r="I37" s="76" t="str">
        <f>IF(様式2_1!$E$3=0,"",様式2_1!$E$3)</f>
        <v/>
      </c>
      <c r="J37" s="75" t="s">
        <v>78</v>
      </c>
      <c r="K37" s="76"/>
    </row>
    <row r="38" spans="2:11" ht="13.7" customHeight="1">
      <c r="B38" s="189"/>
      <c r="C38" s="189"/>
      <c r="D38" s="189"/>
      <c r="E38" s="189"/>
      <c r="F38" s="189"/>
      <c r="G38" s="189"/>
      <c r="H38" s="189"/>
      <c r="I38" s="77" t="str">
        <f>IF(様式2_1!$D$23=0,"",様式2_1!$D$23)</f>
        <v/>
      </c>
      <c r="J38" s="75" t="s">
        <v>20</v>
      </c>
      <c r="K38" s="77"/>
    </row>
    <row r="39" spans="2:11" ht="13.7" customHeight="1">
      <c r="B39" s="189"/>
      <c r="C39" s="189"/>
      <c r="D39" s="189"/>
      <c r="E39" s="189"/>
      <c r="F39" s="189"/>
      <c r="G39" s="189"/>
      <c r="H39" s="189"/>
      <c r="I39" s="78" t="str">
        <f>IF(様式2_1!$D$9=0,"",様式2_1!$D$9)</f>
        <v>　</v>
      </c>
      <c r="J39" s="75" t="s">
        <v>12</v>
      </c>
      <c r="K39" s="78"/>
    </row>
    <row r="40" spans="2:11">
      <c r="B40" s="188"/>
      <c r="C40" s="188"/>
      <c r="D40" s="188"/>
      <c r="E40" s="188"/>
      <c r="F40" s="188"/>
      <c r="G40" s="75"/>
      <c r="I40" s="78"/>
    </row>
    <row r="41" spans="2:11" ht="48.2" customHeight="1">
      <c r="B41" s="321" t="s">
        <v>457</v>
      </c>
      <c r="C41" s="321"/>
      <c r="D41" s="321"/>
      <c r="E41" s="321"/>
      <c r="F41" s="321"/>
      <c r="G41" s="321"/>
      <c r="H41" s="321"/>
      <c r="I41" s="321"/>
    </row>
    <row r="42" spans="2:11" ht="35.1" customHeight="1">
      <c r="B42" s="80" t="s">
        <v>420</v>
      </c>
      <c r="C42" s="230" t="s">
        <v>456</v>
      </c>
      <c r="D42" s="230"/>
      <c r="E42" s="230"/>
      <c r="F42" s="230"/>
      <c r="G42" s="230"/>
      <c r="H42" s="230"/>
      <c r="I42" s="230"/>
    </row>
    <row r="43" spans="2:11" ht="35.1" customHeight="1">
      <c r="B43" s="80" t="s">
        <v>421</v>
      </c>
      <c r="C43" s="321" t="s">
        <v>439</v>
      </c>
      <c r="D43" s="321"/>
      <c r="E43" s="321"/>
      <c r="F43" s="321"/>
      <c r="G43" s="321"/>
      <c r="H43" s="321"/>
      <c r="I43" s="321"/>
    </row>
    <row r="44" spans="2:11" ht="35.1" customHeight="1">
      <c r="B44" s="80" t="s">
        <v>422</v>
      </c>
      <c r="C44" s="321" t="s">
        <v>441</v>
      </c>
      <c r="D44" s="321"/>
      <c r="E44" s="321"/>
      <c r="F44" s="321"/>
      <c r="G44" s="321"/>
      <c r="H44" s="321"/>
      <c r="I44" s="321"/>
    </row>
    <row r="45" spans="2:11" ht="35.1" customHeight="1">
      <c r="B45" s="80" t="s">
        <v>607</v>
      </c>
      <c r="C45" s="321" t="s">
        <v>636</v>
      </c>
      <c r="D45" s="321"/>
      <c r="E45" s="321"/>
      <c r="F45" s="321"/>
      <c r="G45" s="321"/>
      <c r="H45" s="321"/>
      <c r="I45" s="321"/>
    </row>
    <row r="46" spans="2:11" ht="62.45" customHeight="1">
      <c r="B46" s="80" t="s">
        <v>608</v>
      </c>
      <c r="C46" s="230" t="s">
        <v>449</v>
      </c>
      <c r="D46" s="230"/>
      <c r="E46" s="230"/>
      <c r="F46" s="230"/>
      <c r="G46" s="230"/>
      <c r="H46" s="230"/>
      <c r="I46" s="230"/>
    </row>
    <row r="47" spans="2:11" ht="35.1" customHeight="1">
      <c r="B47" s="80" t="s">
        <v>609</v>
      </c>
      <c r="C47" s="231" t="s">
        <v>606</v>
      </c>
      <c r="D47" s="231"/>
      <c r="E47" s="231"/>
      <c r="F47" s="231"/>
      <c r="G47" s="231"/>
      <c r="H47" s="231"/>
      <c r="I47" s="231"/>
    </row>
    <row r="48" spans="2:11" ht="35.1" customHeight="1">
      <c r="B48" s="80"/>
      <c r="C48" s="231"/>
      <c r="D48" s="231"/>
      <c r="E48" s="231"/>
      <c r="F48" s="231"/>
      <c r="G48" s="231"/>
      <c r="H48" s="231"/>
      <c r="I48" s="231"/>
    </row>
    <row r="49" spans="1:9" ht="26.45" customHeight="1">
      <c r="B49" s="319" t="s">
        <v>42</v>
      </c>
      <c r="C49" s="323"/>
      <c r="D49" s="320"/>
      <c r="E49" s="319" t="s">
        <v>43</v>
      </c>
      <c r="F49" s="320"/>
      <c r="G49" s="193" t="s">
        <v>553</v>
      </c>
      <c r="H49" s="193" t="s">
        <v>77</v>
      </c>
      <c r="I49" s="193" t="s">
        <v>424</v>
      </c>
    </row>
    <row r="50" spans="1:9" ht="39.950000000000003" customHeight="1">
      <c r="A50" s="75">
        <v>1</v>
      </c>
      <c r="B50" s="313"/>
      <c r="C50" s="314"/>
      <c r="D50" s="315"/>
      <c r="E50" s="313"/>
      <c r="F50" s="315"/>
      <c r="G50" s="200"/>
      <c r="H50" s="187"/>
      <c r="I50" s="127"/>
    </row>
    <row r="51" spans="1:9" ht="39.950000000000003" customHeight="1">
      <c r="A51" s="75">
        <v>2</v>
      </c>
      <c r="B51" s="313"/>
      <c r="C51" s="314"/>
      <c r="D51" s="315"/>
      <c r="E51" s="313"/>
      <c r="F51" s="315"/>
      <c r="G51" s="200"/>
      <c r="H51" s="187"/>
      <c r="I51" s="127"/>
    </row>
    <row r="52" spans="1:9" ht="39.950000000000003" customHeight="1">
      <c r="A52" s="75">
        <v>3</v>
      </c>
      <c r="B52" s="313"/>
      <c r="C52" s="314"/>
      <c r="D52" s="315"/>
      <c r="E52" s="313"/>
      <c r="F52" s="315"/>
      <c r="G52" s="200"/>
      <c r="H52" s="187"/>
      <c r="I52" s="127"/>
    </row>
    <row r="53" spans="1:9" ht="39.950000000000003" customHeight="1">
      <c r="A53" s="75">
        <v>4</v>
      </c>
      <c r="B53" s="313"/>
      <c r="C53" s="314"/>
      <c r="D53" s="315"/>
      <c r="E53" s="313"/>
      <c r="F53" s="315"/>
      <c r="G53" s="200"/>
      <c r="H53" s="187"/>
      <c r="I53" s="127"/>
    </row>
    <row r="54" spans="1:9" ht="39.950000000000003" customHeight="1">
      <c r="A54" s="75">
        <v>5</v>
      </c>
      <c r="B54" s="313"/>
      <c r="C54" s="314"/>
      <c r="D54" s="315"/>
      <c r="E54" s="313"/>
      <c r="F54" s="315"/>
      <c r="G54" s="200"/>
      <c r="H54" s="187"/>
      <c r="I54" s="127"/>
    </row>
    <row r="55" spans="1:9" ht="39.950000000000003" customHeight="1">
      <c r="A55" s="75">
        <v>6</v>
      </c>
      <c r="B55" s="313"/>
      <c r="C55" s="314"/>
      <c r="D55" s="315"/>
      <c r="E55" s="313"/>
      <c r="F55" s="315"/>
      <c r="G55" s="200"/>
      <c r="H55" s="187"/>
      <c r="I55" s="127"/>
    </row>
    <row r="56" spans="1:9" s="85" customFormat="1">
      <c r="B56" s="316" t="s">
        <v>423</v>
      </c>
      <c r="C56" s="316"/>
      <c r="D56" s="316"/>
      <c r="E56" s="316"/>
      <c r="F56" s="316"/>
      <c r="G56" s="316"/>
      <c r="H56" s="316"/>
      <c r="I56" s="316"/>
    </row>
    <row r="57" spans="1:9" s="85" customFormat="1" ht="34.5" customHeight="1">
      <c r="B57" s="317" t="s">
        <v>504</v>
      </c>
      <c r="C57" s="317"/>
      <c r="D57" s="317"/>
      <c r="E57" s="317"/>
      <c r="F57" s="317"/>
      <c r="G57" s="317"/>
      <c r="H57" s="317"/>
      <c r="I57" s="317"/>
    </row>
    <row r="58" spans="1:9" s="85" customFormat="1" ht="27" customHeight="1">
      <c r="B58" s="97" t="s">
        <v>54</v>
      </c>
      <c r="C58" s="318" t="s">
        <v>398</v>
      </c>
      <c r="D58" s="318"/>
      <c r="E58" s="318"/>
      <c r="F58" s="318"/>
      <c r="G58" s="318"/>
      <c r="H58" s="318"/>
      <c r="I58" s="318"/>
    </row>
    <row r="59" spans="1:9" s="85" customFormat="1" ht="27" customHeight="1">
      <c r="B59" s="97" t="s">
        <v>55</v>
      </c>
      <c r="C59" s="231" t="s">
        <v>58</v>
      </c>
      <c r="D59" s="231"/>
      <c r="E59" s="231"/>
      <c r="F59" s="231"/>
      <c r="G59" s="231"/>
      <c r="H59" s="231"/>
      <c r="I59" s="231"/>
    </row>
    <row r="60" spans="1:9" s="85" customFormat="1" ht="13.7" customHeight="1">
      <c r="B60" s="97" t="s">
        <v>56</v>
      </c>
      <c r="C60" s="231" t="s">
        <v>59</v>
      </c>
      <c r="D60" s="231"/>
      <c r="E60" s="231"/>
      <c r="F60" s="231"/>
      <c r="G60" s="231"/>
      <c r="H60" s="231"/>
      <c r="I60" s="231"/>
    </row>
    <row r="61" spans="1:9" s="85" customFormat="1" ht="13.7" customHeight="1">
      <c r="B61" s="97" t="s">
        <v>57</v>
      </c>
      <c r="C61" s="231" t="s">
        <v>387</v>
      </c>
      <c r="D61" s="231"/>
      <c r="E61" s="231"/>
      <c r="F61" s="231"/>
      <c r="G61" s="231"/>
      <c r="H61" s="231"/>
      <c r="I61" s="231"/>
    </row>
    <row r="62" spans="1:9" s="85" customFormat="1" ht="13.7" customHeight="1">
      <c r="B62" s="97"/>
      <c r="C62" s="97"/>
      <c r="D62" s="194"/>
      <c r="E62" s="194"/>
      <c r="F62" s="194"/>
      <c r="G62" s="194"/>
    </row>
    <row r="64" spans="1:9" ht="25.5" customHeight="1">
      <c r="H64" s="233" t="s">
        <v>442</v>
      </c>
      <c r="I64" s="233"/>
    </row>
    <row r="65" spans="1:11" ht="17.25">
      <c r="B65" s="225" t="s">
        <v>443</v>
      </c>
      <c r="C65" s="225"/>
      <c r="D65" s="225"/>
      <c r="E65" s="225"/>
      <c r="F65" s="225"/>
      <c r="G65" s="225"/>
      <c r="H65" s="225"/>
      <c r="I65" s="225"/>
    </row>
    <row r="66" spans="1:11" ht="13.7" customHeight="1">
      <c r="B66" s="188"/>
      <c r="C66" s="188"/>
      <c r="D66" s="188"/>
      <c r="E66" s="188"/>
      <c r="F66" s="76"/>
      <c r="I66" s="76" t="str">
        <f>IF(様式2_1!$E$3=0,"",様式2_1!$E$3)</f>
        <v/>
      </c>
      <c r="J66" s="75" t="s">
        <v>78</v>
      </c>
      <c r="K66" s="76"/>
    </row>
    <row r="67" spans="1:11" ht="13.7" customHeight="1">
      <c r="B67" s="188"/>
      <c r="C67" s="188"/>
      <c r="D67" s="188"/>
      <c r="E67" s="188"/>
      <c r="F67" s="77"/>
      <c r="I67" s="77" t="str">
        <f>IF(様式2_1!$D$23=0,"",様式2_1!$D$23)</f>
        <v/>
      </c>
      <c r="J67" s="75" t="s">
        <v>20</v>
      </c>
      <c r="K67" s="77"/>
    </row>
    <row r="68" spans="1:11" ht="13.7" customHeight="1">
      <c r="B68" s="188"/>
      <c r="C68" s="188"/>
      <c r="D68" s="188"/>
      <c r="E68" s="188"/>
      <c r="F68" s="78"/>
      <c r="I68" s="78" t="str">
        <f>IF(様式2_1!$D$9=0,"",様式2_1!$D$9)</f>
        <v>　</v>
      </c>
      <c r="J68" s="75" t="s">
        <v>12</v>
      </c>
      <c r="K68" s="78"/>
    </row>
    <row r="69" spans="1:11" ht="14.25">
      <c r="B69" s="79" t="s">
        <v>444</v>
      </c>
      <c r="C69" s="79"/>
    </row>
    <row r="70" spans="1:11" ht="54" customHeight="1">
      <c r="B70" s="226" t="s">
        <v>505</v>
      </c>
      <c r="C70" s="226"/>
      <c r="D70" s="226"/>
      <c r="E70" s="226"/>
      <c r="F70" s="226"/>
      <c r="G70" s="226"/>
      <c r="H70" s="226"/>
      <c r="I70" s="226"/>
    </row>
    <row r="71" spans="1:11" ht="13.7" customHeight="1">
      <c r="B71" s="80" t="s">
        <v>533</v>
      </c>
      <c r="C71" s="310" t="s">
        <v>682</v>
      </c>
      <c r="D71" s="310"/>
      <c r="E71" s="310"/>
      <c r="F71" s="310"/>
      <c r="G71" s="310"/>
      <c r="H71" s="310"/>
      <c r="I71" s="310"/>
    </row>
    <row r="72" spans="1:11" ht="71.45" customHeight="1">
      <c r="B72" s="80" t="s">
        <v>534</v>
      </c>
      <c r="C72" s="230" t="s">
        <v>637</v>
      </c>
      <c r="D72" s="230"/>
      <c r="E72" s="230"/>
      <c r="F72" s="230"/>
      <c r="G72" s="230"/>
      <c r="H72" s="230"/>
      <c r="I72" s="230"/>
    </row>
    <row r="73" spans="1:11">
      <c r="B73" s="80" t="s">
        <v>535</v>
      </c>
      <c r="C73" s="311" t="s">
        <v>432</v>
      </c>
      <c r="D73" s="311"/>
      <c r="E73" s="311"/>
      <c r="F73" s="311"/>
      <c r="G73" s="311"/>
      <c r="H73" s="311"/>
      <c r="I73" s="311"/>
    </row>
    <row r="76" spans="1:11">
      <c r="C76" s="307" t="s">
        <v>28</v>
      </c>
      <c r="D76" s="307"/>
      <c r="E76" s="312" t="str">
        <f>IF(様式2_1!D20=0,"",様式2_1!D20)</f>
        <v/>
      </c>
      <c r="F76" s="312"/>
      <c r="G76" s="312"/>
      <c r="H76" s="312"/>
    </row>
    <row r="77" spans="1:11">
      <c r="C77" s="307" t="s">
        <v>29</v>
      </c>
      <c r="D77" s="307"/>
      <c r="E77" s="312" t="str">
        <f>IF(様式2_1!D21=0,"",様式2_1!D21)</f>
        <v/>
      </c>
      <c r="F77" s="312"/>
      <c r="G77" s="312"/>
      <c r="H77" s="312"/>
    </row>
    <row r="79" spans="1:11">
      <c r="B79" s="233" t="s">
        <v>48</v>
      </c>
      <c r="C79" s="233"/>
      <c r="D79" s="233"/>
      <c r="E79" s="233"/>
      <c r="F79" s="233"/>
      <c r="G79" s="233"/>
      <c r="H79" s="233"/>
      <c r="I79" s="233"/>
    </row>
    <row r="80" spans="1:11">
      <c r="A80" s="85"/>
      <c r="B80" s="191"/>
      <c r="C80" s="191"/>
      <c r="D80" s="191"/>
      <c r="E80" s="191"/>
      <c r="F80" s="191"/>
      <c r="G80" s="191"/>
      <c r="H80" s="191"/>
      <c r="I80" s="191"/>
      <c r="J80" s="85"/>
      <c r="K80" s="85"/>
    </row>
    <row r="81" spans="2:10">
      <c r="B81" s="307" t="s">
        <v>536</v>
      </c>
      <c r="C81" s="307"/>
      <c r="D81" s="309" t="str">
        <f>$E$76</f>
        <v/>
      </c>
      <c r="E81" s="309"/>
      <c r="F81" s="309"/>
      <c r="G81" s="309"/>
      <c r="H81" s="309"/>
      <c r="I81" s="309"/>
    </row>
    <row r="82" spans="2:10">
      <c r="B82" s="307" t="s">
        <v>537</v>
      </c>
      <c r="C82" s="307"/>
      <c r="D82" s="227"/>
      <c r="E82" s="227"/>
      <c r="F82" s="227"/>
      <c r="G82" s="227"/>
      <c r="H82" s="227"/>
      <c r="I82" s="227"/>
    </row>
    <row r="83" spans="2:10">
      <c r="B83" s="307" t="s">
        <v>97</v>
      </c>
      <c r="C83" s="307"/>
      <c r="D83" s="227"/>
      <c r="E83" s="227"/>
      <c r="F83" s="227"/>
      <c r="G83" s="227"/>
      <c r="H83" s="227"/>
      <c r="I83" s="227"/>
    </row>
    <row r="84" spans="2:10">
      <c r="B84" s="307" t="s">
        <v>538</v>
      </c>
      <c r="C84" s="307"/>
      <c r="D84" s="233" t="s">
        <v>531</v>
      </c>
      <c r="E84" s="233"/>
      <c r="F84" s="195"/>
      <c r="G84" s="233" t="s">
        <v>532</v>
      </c>
      <c r="H84" s="233"/>
      <c r="I84" s="190"/>
    </row>
    <row r="85" spans="2:10" ht="408.75" customHeight="1">
      <c r="B85" s="304" t="s">
        <v>500</v>
      </c>
      <c r="C85" s="304"/>
      <c r="D85" s="305" t="s">
        <v>501</v>
      </c>
      <c r="E85" s="305"/>
      <c r="F85" s="305"/>
      <c r="G85" s="305"/>
      <c r="H85" s="305"/>
      <c r="I85" s="305"/>
      <c r="J85" s="75">
        <f>LEN(D84)</f>
        <v>9</v>
      </c>
    </row>
    <row r="86" spans="2:10" ht="13.7" customHeight="1">
      <c r="B86" s="82"/>
      <c r="C86" s="82"/>
      <c r="D86" s="203"/>
      <c r="E86" s="203"/>
      <c r="F86" s="203"/>
      <c r="G86" s="203"/>
      <c r="H86" s="202"/>
      <c r="I86" s="202"/>
    </row>
    <row r="87" spans="2:10" ht="25.5" customHeight="1">
      <c r="H87" s="233" t="s">
        <v>539</v>
      </c>
      <c r="I87" s="233"/>
    </row>
    <row r="89" spans="2:10">
      <c r="I89" s="76" t="str">
        <f>IF(様式2_1!$E$3=0,"",様式2_1!$E$3)</f>
        <v/>
      </c>
      <c r="J89" s="75" t="s">
        <v>78</v>
      </c>
    </row>
    <row r="90" spans="2:10">
      <c r="G90" s="75"/>
      <c r="I90" s="77" t="str">
        <f>IF(様式2_1!$D$23=0,"",様式2_1!$D$23)</f>
        <v/>
      </c>
      <c r="J90" s="75" t="s">
        <v>20</v>
      </c>
    </row>
    <row r="91" spans="2:10">
      <c r="G91" s="75"/>
      <c r="I91" s="78" t="str">
        <f>IF(様式2_1!$D$9=0,"",様式2_1!$D$9)</f>
        <v>　</v>
      </c>
      <c r="J91" s="75" t="s">
        <v>12</v>
      </c>
    </row>
    <row r="92" spans="2:10">
      <c r="G92" s="75"/>
    </row>
    <row r="93" spans="2:10">
      <c r="B93" s="279" t="s">
        <v>540</v>
      </c>
      <c r="C93" s="285"/>
      <c r="D93" s="285"/>
      <c r="E93" s="285"/>
      <c r="F93" s="285"/>
      <c r="G93" s="285"/>
      <c r="H93" s="285"/>
      <c r="I93" s="243"/>
    </row>
    <row r="94" spans="2:10">
      <c r="B94" s="191"/>
      <c r="C94" s="191"/>
      <c r="D94" s="191"/>
      <c r="E94" s="191"/>
      <c r="F94" s="191"/>
      <c r="G94" s="191"/>
      <c r="H94" s="191"/>
      <c r="I94" s="191"/>
    </row>
    <row r="95" spans="2:10">
      <c r="B95" s="307" t="s">
        <v>536</v>
      </c>
      <c r="C95" s="307"/>
      <c r="D95" s="309" t="str">
        <f>$E$76</f>
        <v/>
      </c>
      <c r="E95" s="309"/>
      <c r="F95" s="309"/>
      <c r="G95" s="309"/>
      <c r="H95" s="309"/>
      <c r="I95" s="309"/>
    </row>
    <row r="96" spans="2:10">
      <c r="B96" s="307" t="s">
        <v>537</v>
      </c>
      <c r="C96" s="307"/>
      <c r="D96" s="227"/>
      <c r="E96" s="227"/>
      <c r="F96" s="227"/>
      <c r="G96" s="227"/>
      <c r="H96" s="227"/>
      <c r="I96" s="227"/>
    </row>
    <row r="97" spans="2:10">
      <c r="B97" s="307" t="s">
        <v>97</v>
      </c>
      <c r="C97" s="307"/>
      <c r="D97" s="227"/>
      <c r="E97" s="227"/>
      <c r="F97" s="227"/>
      <c r="G97" s="227"/>
      <c r="H97" s="227"/>
      <c r="I97" s="227"/>
    </row>
    <row r="98" spans="2:10">
      <c r="B98" s="307" t="s">
        <v>538</v>
      </c>
      <c r="C98" s="307"/>
      <c r="D98" s="233" t="s">
        <v>531</v>
      </c>
      <c r="E98" s="233"/>
      <c r="F98" s="195"/>
      <c r="G98" s="233" t="s">
        <v>532</v>
      </c>
      <c r="H98" s="233"/>
      <c r="I98" s="190"/>
    </row>
    <row r="99" spans="2:10" ht="408.75" customHeight="1">
      <c r="B99" s="304" t="s">
        <v>500</v>
      </c>
      <c r="C99" s="304"/>
      <c r="D99" s="305" t="s">
        <v>501</v>
      </c>
      <c r="E99" s="305"/>
      <c r="F99" s="305"/>
      <c r="G99" s="305"/>
      <c r="H99" s="305"/>
      <c r="I99" s="305"/>
      <c r="J99" s="75">
        <f>LEN(D98)</f>
        <v>9</v>
      </c>
    </row>
    <row r="101" spans="2:10" ht="25.5" customHeight="1">
      <c r="H101" s="233" t="s">
        <v>541</v>
      </c>
      <c r="I101" s="233"/>
    </row>
    <row r="103" spans="2:10">
      <c r="I103" s="76" t="str">
        <f>IF(様式2_1!$E$3=0,"",様式2_1!$E$3)</f>
        <v/>
      </c>
      <c r="J103" s="75" t="s">
        <v>78</v>
      </c>
    </row>
    <row r="104" spans="2:10">
      <c r="G104" s="75"/>
      <c r="I104" s="77" t="str">
        <f>IF(様式2_1!$D$23=0,"",様式2_1!$D$23)</f>
        <v/>
      </c>
      <c r="J104" s="75" t="s">
        <v>20</v>
      </c>
    </row>
    <row r="105" spans="2:10">
      <c r="G105" s="75"/>
      <c r="I105" s="78" t="str">
        <f>IF(様式2_1!$D$9=0,"",様式2_1!$D$9)</f>
        <v>　</v>
      </c>
      <c r="J105" s="75" t="s">
        <v>12</v>
      </c>
    </row>
    <row r="106" spans="2:10">
      <c r="G106" s="75"/>
    </row>
    <row r="107" spans="2:10">
      <c r="B107" s="279" t="s">
        <v>542</v>
      </c>
      <c r="C107" s="285"/>
      <c r="D107" s="285"/>
      <c r="E107" s="285"/>
      <c r="F107" s="285"/>
      <c r="G107" s="285"/>
      <c r="H107" s="285"/>
      <c r="I107" s="243"/>
    </row>
    <row r="108" spans="2:10">
      <c r="B108" s="191"/>
      <c r="C108" s="191"/>
      <c r="D108" s="191"/>
      <c r="E108" s="191"/>
      <c r="F108" s="191"/>
      <c r="G108" s="191"/>
      <c r="H108" s="191"/>
      <c r="I108" s="191"/>
    </row>
    <row r="109" spans="2:10">
      <c r="B109" s="307" t="s">
        <v>536</v>
      </c>
      <c r="C109" s="307"/>
      <c r="D109" s="309" t="str">
        <f>$E$76</f>
        <v/>
      </c>
      <c r="E109" s="309"/>
      <c r="F109" s="309"/>
      <c r="G109" s="309"/>
      <c r="H109" s="309"/>
      <c r="I109" s="309"/>
    </row>
    <row r="110" spans="2:10">
      <c r="B110" s="307" t="s">
        <v>537</v>
      </c>
      <c r="C110" s="307"/>
      <c r="D110" s="227"/>
      <c r="E110" s="227"/>
      <c r="F110" s="227"/>
      <c r="G110" s="227"/>
      <c r="H110" s="227"/>
      <c r="I110" s="227"/>
    </row>
    <row r="111" spans="2:10">
      <c r="B111" s="307" t="s">
        <v>97</v>
      </c>
      <c r="C111" s="307"/>
      <c r="D111" s="227"/>
      <c r="E111" s="227"/>
      <c r="F111" s="227"/>
      <c r="G111" s="227"/>
      <c r="H111" s="227"/>
      <c r="I111" s="227"/>
    </row>
    <row r="112" spans="2:10">
      <c r="B112" s="307" t="s">
        <v>538</v>
      </c>
      <c r="C112" s="307"/>
      <c r="D112" s="233" t="s">
        <v>531</v>
      </c>
      <c r="E112" s="233"/>
      <c r="F112" s="195"/>
      <c r="G112" s="233" t="s">
        <v>532</v>
      </c>
      <c r="H112" s="233"/>
      <c r="I112" s="190"/>
    </row>
    <row r="113" spans="2:10" ht="408.75" customHeight="1">
      <c r="B113" s="304" t="s">
        <v>500</v>
      </c>
      <c r="C113" s="304"/>
      <c r="D113" s="305" t="s">
        <v>501</v>
      </c>
      <c r="E113" s="305"/>
      <c r="F113" s="305"/>
      <c r="G113" s="305"/>
      <c r="H113" s="305"/>
      <c r="I113" s="305"/>
      <c r="J113" s="75">
        <f>LEN(D112)</f>
        <v>9</v>
      </c>
    </row>
    <row r="114" spans="2:10">
      <c r="I114" s="76"/>
    </row>
    <row r="115" spans="2:10" ht="25.5" customHeight="1">
      <c r="H115" s="233" t="s">
        <v>543</v>
      </c>
      <c r="I115" s="233"/>
    </row>
    <row r="117" spans="2:10">
      <c r="I117" s="76" t="str">
        <f>IF(様式2_1!$E$3=0,"",様式2_1!$E$3)</f>
        <v/>
      </c>
      <c r="J117" s="75" t="s">
        <v>78</v>
      </c>
    </row>
    <row r="118" spans="2:10">
      <c r="G118" s="75"/>
      <c r="I118" s="77" t="str">
        <f>IF(様式2_1!$D$23=0,"",様式2_1!$D$23)</f>
        <v/>
      </c>
      <c r="J118" s="75" t="s">
        <v>20</v>
      </c>
    </row>
    <row r="119" spans="2:10">
      <c r="G119" s="75"/>
      <c r="I119" s="78" t="str">
        <f>IF(様式2_1!$D$9=0,"",様式2_1!$D$9)</f>
        <v>　</v>
      </c>
      <c r="J119" s="75" t="s">
        <v>12</v>
      </c>
    </row>
    <row r="120" spans="2:10">
      <c r="G120" s="75"/>
    </row>
    <row r="121" spans="2:10">
      <c r="B121" s="279" t="s">
        <v>544</v>
      </c>
      <c r="C121" s="285"/>
      <c r="D121" s="285"/>
      <c r="E121" s="285"/>
      <c r="F121" s="285"/>
      <c r="G121" s="285"/>
      <c r="H121" s="285"/>
      <c r="I121" s="243"/>
    </row>
    <row r="122" spans="2:10">
      <c r="B122" s="191"/>
      <c r="C122" s="191"/>
      <c r="D122" s="191"/>
      <c r="E122" s="191"/>
      <c r="F122" s="191"/>
      <c r="G122" s="191"/>
      <c r="H122" s="191"/>
      <c r="I122" s="191"/>
    </row>
    <row r="123" spans="2:10">
      <c r="B123" s="307" t="s">
        <v>536</v>
      </c>
      <c r="C123" s="307"/>
      <c r="D123" s="309" t="str">
        <f>$E$76</f>
        <v/>
      </c>
      <c r="E123" s="309"/>
      <c r="F123" s="309"/>
      <c r="G123" s="309"/>
      <c r="H123" s="309"/>
      <c r="I123" s="309"/>
    </row>
    <row r="124" spans="2:10">
      <c r="B124" s="307" t="s">
        <v>537</v>
      </c>
      <c r="C124" s="307"/>
      <c r="D124" s="227"/>
      <c r="E124" s="227"/>
      <c r="F124" s="227"/>
      <c r="G124" s="227"/>
      <c r="H124" s="227"/>
      <c r="I124" s="227"/>
    </row>
    <row r="125" spans="2:10">
      <c r="B125" s="307" t="s">
        <v>97</v>
      </c>
      <c r="C125" s="307"/>
      <c r="D125" s="227"/>
      <c r="E125" s="227"/>
      <c r="F125" s="227"/>
      <c r="G125" s="227"/>
      <c r="H125" s="227"/>
      <c r="I125" s="227"/>
    </row>
    <row r="126" spans="2:10">
      <c r="B126" s="307" t="s">
        <v>538</v>
      </c>
      <c r="C126" s="307"/>
      <c r="D126" s="233" t="s">
        <v>531</v>
      </c>
      <c r="E126" s="233"/>
      <c r="F126" s="195"/>
      <c r="G126" s="233" t="s">
        <v>532</v>
      </c>
      <c r="H126" s="233"/>
      <c r="I126" s="190"/>
    </row>
    <row r="127" spans="2:10" ht="408.75" customHeight="1">
      <c r="B127" s="304" t="s">
        <v>500</v>
      </c>
      <c r="C127" s="304"/>
      <c r="D127" s="305" t="s">
        <v>501</v>
      </c>
      <c r="E127" s="305"/>
      <c r="F127" s="305"/>
      <c r="G127" s="305"/>
      <c r="H127" s="305"/>
      <c r="I127" s="305"/>
      <c r="J127" s="75">
        <f>LEN(D126)</f>
        <v>9</v>
      </c>
    </row>
    <row r="128" spans="2:10">
      <c r="G128" s="75"/>
      <c r="I128" s="77"/>
    </row>
    <row r="129" spans="2:10" ht="25.5" customHeight="1">
      <c r="H129" s="233" t="s">
        <v>545</v>
      </c>
      <c r="I129" s="233"/>
    </row>
    <row r="131" spans="2:10">
      <c r="I131" s="76" t="str">
        <f>IF(様式2_1!$E$3=0,"",様式2_1!$E$3)</f>
        <v/>
      </c>
      <c r="J131" s="75" t="s">
        <v>78</v>
      </c>
    </row>
    <row r="132" spans="2:10">
      <c r="G132" s="75"/>
      <c r="I132" s="77" t="str">
        <f>IF(様式2_1!$D$23=0,"",様式2_1!$D$23)</f>
        <v/>
      </c>
      <c r="J132" s="75" t="s">
        <v>20</v>
      </c>
    </row>
    <row r="133" spans="2:10">
      <c r="G133" s="75"/>
      <c r="I133" s="78" t="str">
        <f>IF(様式2_1!$D$9=0,"",様式2_1!$D$9)</f>
        <v>　</v>
      </c>
      <c r="J133" s="75" t="s">
        <v>12</v>
      </c>
    </row>
    <row r="134" spans="2:10">
      <c r="G134" s="75"/>
    </row>
    <row r="135" spans="2:10">
      <c r="B135" s="279" t="s">
        <v>546</v>
      </c>
      <c r="C135" s="285"/>
      <c r="D135" s="285"/>
      <c r="E135" s="285"/>
      <c r="F135" s="285"/>
      <c r="G135" s="285"/>
      <c r="H135" s="285"/>
      <c r="I135" s="243"/>
    </row>
    <row r="136" spans="2:10">
      <c r="B136" s="191"/>
      <c r="C136" s="191"/>
      <c r="D136" s="191"/>
      <c r="E136" s="191"/>
      <c r="F136" s="191"/>
      <c r="G136" s="191"/>
      <c r="H136" s="191"/>
      <c r="I136" s="191"/>
    </row>
    <row r="137" spans="2:10">
      <c r="B137" s="307" t="s">
        <v>536</v>
      </c>
      <c r="C137" s="307"/>
      <c r="D137" s="309" t="str">
        <f>$E$76</f>
        <v/>
      </c>
      <c r="E137" s="309"/>
      <c r="F137" s="309"/>
      <c r="G137" s="309"/>
      <c r="H137" s="309"/>
      <c r="I137" s="309"/>
    </row>
    <row r="138" spans="2:10">
      <c r="B138" s="307" t="s">
        <v>537</v>
      </c>
      <c r="C138" s="307"/>
      <c r="D138" s="227"/>
      <c r="E138" s="227"/>
      <c r="F138" s="227"/>
      <c r="G138" s="227"/>
      <c r="H138" s="227"/>
      <c r="I138" s="227"/>
    </row>
    <row r="139" spans="2:10">
      <c r="B139" s="307" t="s">
        <v>97</v>
      </c>
      <c r="C139" s="307"/>
      <c r="D139" s="227"/>
      <c r="E139" s="227"/>
      <c r="F139" s="227"/>
      <c r="G139" s="227"/>
      <c r="H139" s="227"/>
      <c r="I139" s="227"/>
    </row>
    <row r="140" spans="2:10">
      <c r="B140" s="307" t="s">
        <v>538</v>
      </c>
      <c r="C140" s="307"/>
      <c r="D140" s="233" t="s">
        <v>531</v>
      </c>
      <c r="E140" s="233"/>
      <c r="F140" s="195"/>
      <c r="G140" s="233" t="s">
        <v>532</v>
      </c>
      <c r="H140" s="233"/>
      <c r="I140" s="190"/>
    </row>
    <row r="141" spans="2:10" ht="408.75" customHeight="1">
      <c r="B141" s="304" t="s">
        <v>500</v>
      </c>
      <c r="C141" s="304"/>
      <c r="D141" s="305" t="s">
        <v>501</v>
      </c>
      <c r="E141" s="305"/>
      <c r="F141" s="305"/>
      <c r="G141" s="305"/>
      <c r="H141" s="305"/>
      <c r="I141" s="305"/>
      <c r="J141" s="75">
        <f>LEN(D140)</f>
        <v>9</v>
      </c>
    </row>
    <row r="143" spans="2:10" ht="25.5" customHeight="1">
      <c r="H143" s="279" t="s">
        <v>445</v>
      </c>
      <c r="I143" s="243"/>
    </row>
    <row r="144" spans="2:10" ht="13.7" customHeight="1">
      <c r="G144" s="75"/>
    </row>
    <row r="145" spans="2:10" ht="17.25">
      <c r="B145" s="225" t="s">
        <v>446</v>
      </c>
      <c r="C145" s="225"/>
      <c r="D145" s="225"/>
      <c r="E145" s="225"/>
      <c r="F145" s="225"/>
      <c r="G145" s="225"/>
      <c r="H145" s="225"/>
      <c r="I145" s="225"/>
    </row>
    <row r="146" spans="2:10">
      <c r="I146" s="76" t="str">
        <f>IF(様式2_1!$E$3=0,"",様式2_1!$E$3)</f>
        <v/>
      </c>
      <c r="J146" s="75" t="s">
        <v>78</v>
      </c>
    </row>
    <row r="147" spans="2:10">
      <c r="G147" s="75"/>
      <c r="I147" s="77" t="str">
        <f>IF(様式2_1!$D$23=0,"",様式2_1!$D$23)</f>
        <v/>
      </c>
      <c r="J147" s="75" t="s">
        <v>20</v>
      </c>
    </row>
    <row r="148" spans="2:10">
      <c r="G148" s="75"/>
      <c r="I148" s="78" t="str">
        <f>IF(様式2_1!$D$9=0,"",様式2_1!$D$9)</f>
        <v>　</v>
      </c>
      <c r="J148" s="75" t="s">
        <v>12</v>
      </c>
    </row>
    <row r="149" spans="2:10" ht="14.25">
      <c r="B149" s="79" t="s">
        <v>547</v>
      </c>
      <c r="C149" s="79"/>
      <c r="F149" s="78"/>
      <c r="G149" s="75"/>
    </row>
    <row r="150" spans="2:10" ht="27.95" customHeight="1">
      <c r="B150" s="226" t="s">
        <v>506</v>
      </c>
      <c r="C150" s="226"/>
      <c r="D150" s="226"/>
      <c r="E150" s="226"/>
      <c r="F150" s="226"/>
      <c r="G150" s="226"/>
      <c r="H150" s="226"/>
      <c r="I150" s="226"/>
    </row>
    <row r="151" spans="2:10" ht="13.7" customHeight="1">
      <c r="B151" s="80"/>
      <c r="C151" s="230"/>
      <c r="D151" s="230"/>
      <c r="E151" s="230"/>
      <c r="F151" s="230"/>
      <c r="G151" s="230"/>
      <c r="H151" s="230"/>
      <c r="I151" s="230"/>
    </row>
    <row r="152" spans="2:10" ht="71.45" customHeight="1">
      <c r="B152" s="80" t="s">
        <v>418</v>
      </c>
      <c r="C152" s="230" t="s">
        <v>638</v>
      </c>
      <c r="D152" s="230"/>
      <c r="E152" s="230"/>
      <c r="F152" s="230"/>
      <c r="G152" s="230"/>
      <c r="H152" s="230"/>
      <c r="I152" s="230"/>
    </row>
    <row r="153" spans="2:10">
      <c r="B153" s="80" t="s">
        <v>419</v>
      </c>
      <c r="C153" s="306" t="s">
        <v>548</v>
      </c>
      <c r="D153" s="306"/>
      <c r="E153" s="306"/>
      <c r="F153" s="306"/>
      <c r="G153" s="306"/>
      <c r="H153" s="306"/>
      <c r="I153" s="306"/>
    </row>
    <row r="155" spans="2:10">
      <c r="B155" s="279" t="s">
        <v>33</v>
      </c>
      <c r="C155" s="285"/>
      <c r="D155" s="285"/>
      <c r="E155" s="285"/>
      <c r="F155" s="285"/>
      <c r="G155" s="285"/>
      <c r="H155" s="285"/>
      <c r="I155" s="243"/>
    </row>
    <row r="156" spans="2:10">
      <c r="B156" s="307" t="s">
        <v>536</v>
      </c>
      <c r="C156" s="307"/>
      <c r="D156" s="308"/>
      <c r="E156" s="308"/>
      <c r="F156" s="308"/>
      <c r="G156" s="308"/>
      <c r="H156" s="308"/>
      <c r="I156" s="308"/>
    </row>
    <row r="157" spans="2:10">
      <c r="B157" s="307" t="s">
        <v>537</v>
      </c>
      <c r="C157" s="307"/>
      <c r="D157" s="227"/>
      <c r="E157" s="227"/>
      <c r="F157" s="227"/>
      <c r="G157" s="227"/>
      <c r="H157" s="227"/>
      <c r="I157" s="227"/>
    </row>
    <row r="158" spans="2:10">
      <c r="B158" s="307" t="s">
        <v>97</v>
      </c>
      <c r="C158" s="307"/>
      <c r="D158" s="227"/>
      <c r="E158" s="227"/>
      <c r="F158" s="227"/>
      <c r="G158" s="227"/>
      <c r="H158" s="227"/>
      <c r="I158" s="227"/>
    </row>
    <row r="159" spans="2:10">
      <c r="B159" s="307" t="s">
        <v>538</v>
      </c>
      <c r="C159" s="307"/>
      <c r="D159" s="233" t="s">
        <v>531</v>
      </c>
      <c r="E159" s="233"/>
      <c r="F159" s="195"/>
      <c r="G159" s="233" t="s">
        <v>532</v>
      </c>
      <c r="H159" s="233"/>
      <c r="I159" s="190"/>
    </row>
    <row r="160" spans="2:10" ht="408.75" customHeight="1">
      <c r="B160" s="304" t="s">
        <v>500</v>
      </c>
      <c r="C160" s="304"/>
      <c r="D160" s="305" t="s">
        <v>501</v>
      </c>
      <c r="E160" s="305"/>
      <c r="F160" s="305"/>
      <c r="G160" s="305"/>
      <c r="H160" s="305"/>
      <c r="I160" s="305"/>
      <c r="J160" s="75">
        <f>LEN(D159)</f>
        <v>9</v>
      </c>
    </row>
    <row r="162" spans="2:10" ht="25.5" customHeight="1">
      <c r="H162" s="279" t="s">
        <v>549</v>
      </c>
      <c r="I162" s="243"/>
    </row>
    <row r="163" spans="2:10">
      <c r="I163" s="76" t="str">
        <f>IF(様式2_1!$E$3=0,"",様式2_1!$E$3)</f>
        <v/>
      </c>
      <c r="J163" s="75" t="s">
        <v>78</v>
      </c>
    </row>
    <row r="164" spans="2:10">
      <c r="G164" s="75"/>
      <c r="I164" s="77" t="str">
        <f>IF(様式2_1!$D$23=0,"",様式2_1!$D$23)</f>
        <v/>
      </c>
      <c r="J164" s="75" t="s">
        <v>20</v>
      </c>
    </row>
    <row r="165" spans="2:10">
      <c r="G165" s="75"/>
      <c r="I165" s="78" t="str">
        <f>IF(様式2_1!$D$9=0,"",様式2_1!$D$9)</f>
        <v>　</v>
      </c>
      <c r="J165" s="75" t="s">
        <v>12</v>
      </c>
    </row>
    <row r="166" spans="2:10">
      <c r="G166" s="75"/>
    </row>
    <row r="167" spans="2:10">
      <c r="B167" s="279" t="s">
        <v>550</v>
      </c>
      <c r="C167" s="285"/>
      <c r="D167" s="285"/>
      <c r="E167" s="285"/>
      <c r="F167" s="285"/>
      <c r="G167" s="285"/>
      <c r="H167" s="285"/>
      <c r="I167" s="243"/>
    </row>
    <row r="168" spans="2:10">
      <c r="B168" s="191"/>
      <c r="C168" s="191"/>
      <c r="D168" s="191"/>
      <c r="E168" s="191"/>
      <c r="F168" s="191"/>
      <c r="G168" s="191"/>
      <c r="H168" s="191"/>
      <c r="I168" s="191"/>
    </row>
    <row r="169" spans="2:10">
      <c r="B169" s="307" t="s">
        <v>536</v>
      </c>
      <c r="C169" s="307"/>
      <c r="D169" s="308"/>
      <c r="E169" s="308"/>
      <c r="F169" s="308"/>
      <c r="G169" s="308"/>
      <c r="H169" s="308"/>
      <c r="I169" s="308"/>
    </row>
    <row r="170" spans="2:10">
      <c r="B170" s="307" t="s">
        <v>537</v>
      </c>
      <c r="C170" s="307"/>
      <c r="D170" s="227"/>
      <c r="E170" s="227"/>
      <c r="F170" s="227"/>
      <c r="G170" s="227"/>
      <c r="H170" s="227"/>
      <c r="I170" s="227"/>
    </row>
    <row r="171" spans="2:10">
      <c r="B171" s="307" t="s">
        <v>97</v>
      </c>
      <c r="C171" s="307"/>
      <c r="D171" s="227"/>
      <c r="E171" s="227"/>
      <c r="F171" s="227"/>
      <c r="G171" s="227"/>
      <c r="H171" s="227"/>
      <c r="I171" s="227"/>
    </row>
    <row r="172" spans="2:10">
      <c r="B172" s="307" t="s">
        <v>538</v>
      </c>
      <c r="C172" s="307"/>
      <c r="D172" s="233" t="s">
        <v>531</v>
      </c>
      <c r="E172" s="233"/>
      <c r="F172" s="195"/>
      <c r="G172" s="233" t="s">
        <v>532</v>
      </c>
      <c r="H172" s="233"/>
      <c r="I172" s="190"/>
    </row>
    <row r="173" spans="2:10" ht="408.75" customHeight="1">
      <c r="B173" s="304" t="s">
        <v>500</v>
      </c>
      <c r="C173" s="304"/>
      <c r="D173" s="305" t="s">
        <v>501</v>
      </c>
      <c r="E173" s="305"/>
      <c r="F173" s="305"/>
      <c r="G173" s="305"/>
      <c r="H173" s="305"/>
      <c r="I173" s="305"/>
      <c r="J173" s="75">
        <f>LEN(D172)</f>
        <v>9</v>
      </c>
    </row>
    <row r="175" spans="2:10" ht="25.5" customHeight="1">
      <c r="H175" s="279" t="s">
        <v>551</v>
      </c>
      <c r="I175" s="243"/>
    </row>
    <row r="176" spans="2:10">
      <c r="I176" s="76" t="str">
        <f>IF(様式2_1!$E$3=0,"",様式2_1!$E$3)</f>
        <v/>
      </c>
      <c r="J176" s="75" t="s">
        <v>78</v>
      </c>
    </row>
    <row r="177" spans="2:10">
      <c r="G177" s="75"/>
      <c r="I177" s="77" t="str">
        <f>IF(様式2_1!$D$23=0,"",様式2_1!$D$23)</f>
        <v/>
      </c>
      <c r="J177" s="75" t="s">
        <v>20</v>
      </c>
    </row>
    <row r="178" spans="2:10">
      <c r="G178" s="75"/>
      <c r="I178" s="78" t="str">
        <f>IF(様式2_1!$D$9=0,"",様式2_1!$D$9)</f>
        <v>　</v>
      </c>
      <c r="J178" s="75" t="s">
        <v>12</v>
      </c>
    </row>
    <row r="179" spans="2:10">
      <c r="G179" s="75"/>
    </row>
    <row r="180" spans="2:10">
      <c r="B180" s="279" t="s">
        <v>552</v>
      </c>
      <c r="C180" s="285"/>
      <c r="D180" s="285"/>
      <c r="E180" s="285"/>
      <c r="F180" s="285"/>
      <c r="G180" s="285"/>
      <c r="H180" s="285"/>
      <c r="I180" s="243"/>
    </row>
    <row r="181" spans="2:10">
      <c r="B181" s="191"/>
      <c r="C181" s="191"/>
      <c r="D181" s="191"/>
      <c r="E181" s="191"/>
      <c r="F181" s="191"/>
      <c r="G181" s="191"/>
      <c r="H181" s="191"/>
      <c r="I181" s="191"/>
    </row>
    <row r="182" spans="2:10">
      <c r="B182" s="307" t="s">
        <v>536</v>
      </c>
      <c r="C182" s="307"/>
      <c r="D182" s="308"/>
      <c r="E182" s="308"/>
      <c r="F182" s="308"/>
      <c r="G182" s="308"/>
      <c r="H182" s="308"/>
      <c r="I182" s="308"/>
    </row>
    <row r="183" spans="2:10">
      <c r="B183" s="307" t="s">
        <v>537</v>
      </c>
      <c r="C183" s="307"/>
      <c r="D183" s="227"/>
      <c r="E183" s="227"/>
      <c r="F183" s="227"/>
      <c r="G183" s="227"/>
      <c r="H183" s="227"/>
      <c r="I183" s="227"/>
    </row>
    <row r="184" spans="2:10">
      <c r="B184" s="307" t="s">
        <v>97</v>
      </c>
      <c r="C184" s="307"/>
      <c r="D184" s="227"/>
      <c r="E184" s="227"/>
      <c r="F184" s="227"/>
      <c r="G184" s="227"/>
      <c r="H184" s="227"/>
      <c r="I184" s="227"/>
    </row>
    <row r="185" spans="2:10">
      <c r="B185" s="307" t="s">
        <v>538</v>
      </c>
      <c r="C185" s="307"/>
      <c r="D185" s="233" t="s">
        <v>531</v>
      </c>
      <c r="E185" s="233"/>
      <c r="F185" s="195"/>
      <c r="G185" s="233" t="s">
        <v>532</v>
      </c>
      <c r="H185" s="233"/>
      <c r="I185" s="190"/>
    </row>
    <row r="186" spans="2:10" ht="408.75" customHeight="1">
      <c r="B186" s="304" t="s">
        <v>500</v>
      </c>
      <c r="C186" s="304"/>
      <c r="D186" s="305" t="s">
        <v>501</v>
      </c>
      <c r="E186" s="305"/>
      <c r="F186" s="305"/>
      <c r="G186" s="305"/>
      <c r="H186" s="305"/>
      <c r="I186" s="305"/>
      <c r="J186" s="75">
        <f>LEN(D185)</f>
        <v>9</v>
      </c>
    </row>
  </sheetData>
  <mergeCells count="187">
    <mergeCell ref="C45:I45"/>
    <mergeCell ref="C12:I12"/>
    <mergeCell ref="B49:D49"/>
    <mergeCell ref="C14:I14"/>
    <mergeCell ref="B81:C81"/>
    <mergeCell ref="B16:C16"/>
    <mergeCell ref="D16:I16"/>
    <mergeCell ref="B17:E17"/>
    <mergeCell ref="F17:G17"/>
    <mergeCell ref="B18:E18"/>
    <mergeCell ref="F18:G18"/>
    <mergeCell ref="B24:E24"/>
    <mergeCell ref="F24:G24"/>
    <mergeCell ref="B28:G28"/>
    <mergeCell ref="B29:I29"/>
    <mergeCell ref="B25:E25"/>
    <mergeCell ref="F25:G25"/>
    <mergeCell ref="B26:E26"/>
    <mergeCell ref="F26:G26"/>
    <mergeCell ref="B27:E27"/>
    <mergeCell ref="F27:G27"/>
    <mergeCell ref="C48:I48"/>
    <mergeCell ref="C42:I42"/>
    <mergeCell ref="C43:I43"/>
    <mergeCell ref="C44:I44"/>
    <mergeCell ref="C15:I15"/>
    <mergeCell ref="B22:E22"/>
    <mergeCell ref="F22:G22"/>
    <mergeCell ref="B23:E23"/>
    <mergeCell ref="F23:G23"/>
    <mergeCell ref="B19:E19"/>
    <mergeCell ref="F19:G19"/>
    <mergeCell ref="B20:E20"/>
    <mergeCell ref="F20:G20"/>
    <mergeCell ref="B21:E21"/>
    <mergeCell ref="F21:G21"/>
    <mergeCell ref="C13:I13"/>
    <mergeCell ref="B56:I56"/>
    <mergeCell ref="B57:I57"/>
    <mergeCell ref="C58:I58"/>
    <mergeCell ref="C59:I59"/>
    <mergeCell ref="H3:I3"/>
    <mergeCell ref="H35:I35"/>
    <mergeCell ref="H64:I64"/>
    <mergeCell ref="B65:I65"/>
    <mergeCell ref="E49:F49"/>
    <mergeCell ref="C30:I30"/>
    <mergeCell ref="C31:I31"/>
    <mergeCell ref="C46:I46"/>
    <mergeCell ref="C32:I32"/>
    <mergeCell ref="C33:I33"/>
    <mergeCell ref="B36:I36"/>
    <mergeCell ref="B41:I41"/>
    <mergeCell ref="C47:I47"/>
    <mergeCell ref="B53:D53"/>
    <mergeCell ref="E53:F53"/>
    <mergeCell ref="B4:I4"/>
    <mergeCell ref="B9:I9"/>
    <mergeCell ref="C10:I10"/>
    <mergeCell ref="C11:I11"/>
    <mergeCell ref="B70:I70"/>
    <mergeCell ref="C60:I60"/>
    <mergeCell ref="C61:I61"/>
    <mergeCell ref="B54:D54"/>
    <mergeCell ref="E54:F54"/>
    <mergeCell ref="B55:D55"/>
    <mergeCell ref="E55:F55"/>
    <mergeCell ref="B50:D50"/>
    <mergeCell ref="E50:F50"/>
    <mergeCell ref="B51:D51"/>
    <mergeCell ref="E51:F51"/>
    <mergeCell ref="B52:D52"/>
    <mergeCell ref="E52:F52"/>
    <mergeCell ref="C71:I71"/>
    <mergeCell ref="C72:I72"/>
    <mergeCell ref="D85:I85"/>
    <mergeCell ref="B79:I79"/>
    <mergeCell ref="C76:D76"/>
    <mergeCell ref="C77:D77"/>
    <mergeCell ref="C73:I73"/>
    <mergeCell ref="B82:C82"/>
    <mergeCell ref="B83:C83"/>
    <mergeCell ref="B84:C84"/>
    <mergeCell ref="B85:C85"/>
    <mergeCell ref="D84:E84"/>
    <mergeCell ref="G84:H84"/>
    <mergeCell ref="D82:I82"/>
    <mergeCell ref="D83:I83"/>
    <mergeCell ref="E77:H77"/>
    <mergeCell ref="E76:H76"/>
    <mergeCell ref="D81:I81"/>
    <mergeCell ref="B96:C96"/>
    <mergeCell ref="D96:I96"/>
    <mergeCell ref="B97:C97"/>
    <mergeCell ref="D97:I97"/>
    <mergeCell ref="B98:C98"/>
    <mergeCell ref="H87:I87"/>
    <mergeCell ref="B93:I93"/>
    <mergeCell ref="B95:C95"/>
    <mergeCell ref="D95:I95"/>
    <mergeCell ref="D98:E98"/>
    <mergeCell ref="G98:H98"/>
    <mergeCell ref="B99:C99"/>
    <mergeCell ref="D99:I99"/>
    <mergeCell ref="B155:I155"/>
    <mergeCell ref="B156:C156"/>
    <mergeCell ref="B157:C157"/>
    <mergeCell ref="D157:I157"/>
    <mergeCell ref="B135:I135"/>
    <mergeCell ref="B127:C127"/>
    <mergeCell ref="D127:I127"/>
    <mergeCell ref="H129:I129"/>
    <mergeCell ref="B123:C123"/>
    <mergeCell ref="D123:I123"/>
    <mergeCell ref="B121:I121"/>
    <mergeCell ref="H115:I115"/>
    <mergeCell ref="B109:C109"/>
    <mergeCell ref="D109:I109"/>
    <mergeCell ref="B110:C110"/>
    <mergeCell ref="D110:I110"/>
    <mergeCell ref="H101:I101"/>
    <mergeCell ref="B107:I107"/>
    <mergeCell ref="B111:C111"/>
    <mergeCell ref="D111:I111"/>
    <mergeCell ref="B112:C112"/>
    <mergeCell ref="D112:E112"/>
    <mergeCell ref="G112:H112"/>
    <mergeCell ref="B113:C113"/>
    <mergeCell ref="D113:I113"/>
    <mergeCell ref="B160:C160"/>
    <mergeCell ref="D160:I160"/>
    <mergeCell ref="B145:I145"/>
    <mergeCell ref="H143:I143"/>
    <mergeCell ref="B158:C158"/>
    <mergeCell ref="D158:I158"/>
    <mergeCell ref="B159:C159"/>
    <mergeCell ref="B137:C137"/>
    <mergeCell ref="D137:I137"/>
    <mergeCell ref="B138:C138"/>
    <mergeCell ref="D138:I138"/>
    <mergeCell ref="B139:C139"/>
    <mergeCell ref="D139:I139"/>
    <mergeCell ref="B124:C124"/>
    <mergeCell ref="D124:I124"/>
    <mergeCell ref="B125:C125"/>
    <mergeCell ref="D125:I125"/>
    <mergeCell ref="B126:C126"/>
    <mergeCell ref="D126:E126"/>
    <mergeCell ref="G126:H126"/>
    <mergeCell ref="D172:E172"/>
    <mergeCell ref="G172:H172"/>
    <mergeCell ref="D156:I156"/>
    <mergeCell ref="D159:E159"/>
    <mergeCell ref="G159:H159"/>
    <mergeCell ref="H162:I162"/>
    <mergeCell ref="B167:I167"/>
    <mergeCell ref="B169:C169"/>
    <mergeCell ref="B140:C140"/>
    <mergeCell ref="D140:E140"/>
    <mergeCell ref="G140:H140"/>
    <mergeCell ref="B141:C141"/>
    <mergeCell ref="D141:I141"/>
    <mergeCell ref="B150:I150"/>
    <mergeCell ref="B186:C186"/>
    <mergeCell ref="D186:I186"/>
    <mergeCell ref="C151:I151"/>
    <mergeCell ref="C152:I152"/>
    <mergeCell ref="C153:I153"/>
    <mergeCell ref="B183:C183"/>
    <mergeCell ref="D183:I183"/>
    <mergeCell ref="B184:C184"/>
    <mergeCell ref="D184:I184"/>
    <mergeCell ref="B185:C185"/>
    <mergeCell ref="D185:E185"/>
    <mergeCell ref="G185:H185"/>
    <mergeCell ref="B173:C173"/>
    <mergeCell ref="D173:I173"/>
    <mergeCell ref="H175:I175"/>
    <mergeCell ref="B180:I180"/>
    <mergeCell ref="B182:C182"/>
    <mergeCell ref="D182:I182"/>
    <mergeCell ref="D169:I169"/>
    <mergeCell ref="B170:C170"/>
    <mergeCell ref="D170:I170"/>
    <mergeCell ref="B171:C171"/>
    <mergeCell ref="D171:I171"/>
    <mergeCell ref="B172:C172"/>
  </mergeCells>
  <phoneticPr fontId="1"/>
  <dataValidations count="5">
    <dataValidation allowBlank="1" showInputMessage="1" errorTitle="入力の必要はありません" error="様式２－１で選択された専門分野が自動的に反映されています" promptTitle="入力の必要はありません" prompt="様式２－１で選択された専門分野が自動的に反映されています" sqref="D16"/>
    <dataValidation allowBlank="1" showInputMessage="1" showErrorMessage="1" promptTitle="上記所属団体以外の社会活動の内容を記載" prompt="上記所属団体以外の社会活動の内容を記載してください。" sqref="B2:C2"/>
    <dataValidation type="date" imeMode="halfAlpha" allowBlank="1" showInputMessage="1" showErrorMessage="1" promptTitle="活動期間の終了次期を記入してください。" prompt="活動内容に記載した活動内容の修了時期を記入してください。日付が不明な場合は修了した月の最終日を修了日としてください。" sqref="G2">
      <formula1>1</formula1>
      <formula2>109939</formula2>
    </dataValidation>
    <dataValidation imeMode="halfAlpha" allowBlank="1" showInputMessage="1" showErrorMessage="1" promptTitle="活動期間の開始時期を記入" prompt="活動内容に記載した活動内容の開始時期を記入してください。日付が不明な場合は開始した月の初めの日を開始日としてください。" sqref="F2"/>
    <dataValidation type="textLength" errorStyle="warning" allowBlank="1" showInputMessage="1" showErrorMessage="1" errorTitle="文字数" error="600文字以上、800文字以内で記入してください" sqref="D186:G186 D173:G173 D113:G113 D99:G99 D127:G127 D141:G141 D160:G160 D85:G86">
      <formula1>600</formula1>
      <formula2>1200</formula2>
    </dataValidation>
  </dataValidations>
  <printOptions horizontalCentered="1"/>
  <pageMargins left="0.70866141732283472" right="0.70866141732283472" top="0.6692913385826772" bottom="0.55118110236220474" header="0.31496062992125984" footer="0.31496062992125984"/>
  <pageSetup paperSize="9" scale="80" fitToWidth="0" fitToHeight="0" orientation="portrait" errors="blank" r:id="rId1"/>
  <rowBreaks count="10" manualBreakCount="10">
    <brk id="1" min="1" max="8" man="1"/>
    <brk id="33" min="1" max="8" man="1"/>
    <brk id="62" min="1" max="8" man="1"/>
    <brk id="86" min="1" max="8" man="1"/>
    <brk id="100" min="1" max="8" man="1"/>
    <brk id="114" min="1" max="8" man="1"/>
    <brk id="128" min="1" max="8" man="1"/>
    <brk id="142" min="1" max="8" man="1"/>
    <brk id="161" min="1" max="8" man="1"/>
    <brk id="174" min="1" max="8" man="1"/>
  </rowBreaks>
  <extLst>
    <ext xmlns:x14="http://schemas.microsoft.com/office/spreadsheetml/2009/9/main" uri="{CCE6A557-97BC-4b89-ADB6-D9C93CAAB3DF}">
      <x14:dataValidations xmlns:xm="http://schemas.microsoft.com/office/excel/2006/main" count="3">
        <x14:dataValidation type="list" errorStyle="information" allowBlank="1" showInputMessage="1" errorTitle="文字入力はできません" error="プルダウンメニューよりお選びください">
          <x14:formula1>
            <xm:f>list!$C$2:$C$13</xm:f>
          </x14:formula1>
          <xm:sqref>H50:H55</xm:sqref>
        </x14:dataValidation>
        <x14:dataValidation type="list" allowBlank="1" showInputMessage="1" showErrorMessage="1">
          <x14:formula1>
            <xm:f>list!$C$1:$C$13</xm:f>
          </x14:formula1>
          <xm:sqref>D156:I156 D169:I169 D182:I182</xm:sqref>
        </x14:dataValidation>
        <x14:dataValidation type="list" allowBlank="1" showInputMessage="1" showErrorMessage="1">
          <x14:formula1>
            <xm:f>list!$G$1:$G$5</xm:f>
          </x14:formula1>
          <xm:sqref>I18:I27 I50:I55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8"/>
  <sheetViews>
    <sheetView view="pageBreakPreview" zoomScale="85" zoomScaleNormal="55" zoomScaleSheetLayoutView="85" workbookViewId="0"/>
  </sheetViews>
  <sheetFormatPr defaultRowHeight="13.5"/>
  <cols>
    <col min="1" max="1" width="9" style="109"/>
    <col min="2" max="2" width="12" style="109" bestFit="1" customWidth="1"/>
    <col min="3" max="3" width="20.5" style="109" customWidth="1"/>
    <col min="4" max="4" width="55.25" style="109" customWidth="1"/>
    <col min="5" max="16384" width="9" style="109"/>
  </cols>
  <sheetData>
    <row r="1" spans="2:4" ht="25.5" customHeight="1">
      <c r="B1" s="108" t="s">
        <v>75</v>
      </c>
    </row>
    <row r="2" spans="2:4" ht="25.5" customHeight="1">
      <c r="B2" s="110"/>
    </row>
    <row r="3" spans="2:4" ht="17.25">
      <c r="B3" s="327" t="s">
        <v>74</v>
      </c>
      <c r="C3" s="327"/>
      <c r="D3" s="327"/>
    </row>
    <row r="5" spans="2:4">
      <c r="B5" s="329" t="s">
        <v>69</v>
      </c>
      <c r="C5" s="330"/>
      <c r="D5" s="111" t="s">
        <v>70</v>
      </c>
    </row>
    <row r="6" spans="2:4" ht="45" customHeight="1">
      <c r="B6" s="330" t="s">
        <v>73</v>
      </c>
      <c r="C6" s="112" t="s">
        <v>1</v>
      </c>
      <c r="D6" s="113" t="s">
        <v>81</v>
      </c>
    </row>
    <row r="7" spans="2:4" ht="45" customHeight="1">
      <c r="B7" s="330"/>
      <c r="C7" s="112" t="s">
        <v>2</v>
      </c>
      <c r="D7" s="113" t="s">
        <v>82</v>
      </c>
    </row>
    <row r="8" spans="2:4" ht="45" customHeight="1">
      <c r="B8" s="330"/>
      <c r="C8" s="112" t="s">
        <v>3</v>
      </c>
      <c r="D8" s="113" t="s">
        <v>83</v>
      </c>
    </row>
    <row r="9" spans="2:4" ht="45" customHeight="1">
      <c r="B9" s="330"/>
      <c r="C9" s="112" t="s">
        <v>4</v>
      </c>
      <c r="D9" s="113" t="s">
        <v>96</v>
      </c>
    </row>
    <row r="10" spans="2:4" ht="45" customHeight="1">
      <c r="B10" s="330"/>
      <c r="C10" s="112" t="s">
        <v>5</v>
      </c>
      <c r="D10" s="113" t="s">
        <v>84</v>
      </c>
    </row>
    <row r="11" spans="2:4" ht="45" customHeight="1">
      <c r="B11" s="330" t="s">
        <v>71</v>
      </c>
      <c r="C11" s="112" t="s">
        <v>6</v>
      </c>
      <c r="D11" s="113" t="s">
        <v>85</v>
      </c>
    </row>
    <row r="12" spans="2:4" ht="45" customHeight="1">
      <c r="B12" s="330"/>
      <c r="C12" s="112" t="s">
        <v>7</v>
      </c>
      <c r="D12" s="113" t="s">
        <v>86</v>
      </c>
    </row>
    <row r="13" spans="2:4" ht="45" customHeight="1">
      <c r="B13" s="330"/>
      <c r="C13" s="112" t="s">
        <v>8</v>
      </c>
      <c r="D13" s="113" t="s">
        <v>87</v>
      </c>
    </row>
    <row r="14" spans="2:4" ht="45" customHeight="1">
      <c r="B14" s="330"/>
      <c r="C14" s="112" t="s">
        <v>599</v>
      </c>
      <c r="D14" s="113" t="s">
        <v>88</v>
      </c>
    </row>
    <row r="15" spans="2:4" ht="45" customHeight="1">
      <c r="B15" s="330"/>
      <c r="C15" s="112" t="s">
        <v>79</v>
      </c>
      <c r="D15" s="113" t="s">
        <v>89</v>
      </c>
    </row>
    <row r="16" spans="2:4" ht="78" customHeight="1">
      <c r="B16" s="330" t="s">
        <v>72</v>
      </c>
      <c r="C16" s="112" t="s">
        <v>10</v>
      </c>
      <c r="D16" s="113" t="s">
        <v>90</v>
      </c>
    </row>
    <row r="17" spans="2:4" ht="45" customHeight="1">
      <c r="B17" s="330"/>
      <c r="C17" s="112" t="s">
        <v>80</v>
      </c>
      <c r="D17" s="113" t="s">
        <v>91</v>
      </c>
    </row>
    <row r="18" spans="2:4" ht="36" customHeight="1">
      <c r="B18" s="328"/>
      <c r="C18" s="328"/>
      <c r="D18" s="328"/>
    </row>
  </sheetData>
  <mergeCells count="6">
    <mergeCell ref="B3:D3"/>
    <mergeCell ref="B18:D18"/>
    <mergeCell ref="B5:C5"/>
    <mergeCell ref="B11:B15"/>
    <mergeCell ref="B16:B17"/>
    <mergeCell ref="B6:B10"/>
  </mergeCells>
  <phoneticPr fontId="1"/>
  <pageMargins left="0.7" right="0.7" top="0.75" bottom="0.75" header="0.3" footer="0.3"/>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IA140"/>
  <sheetViews>
    <sheetView zoomScale="85" zoomScaleNormal="85" workbookViewId="0">
      <selection activeCell="A11" sqref="A11"/>
    </sheetView>
  </sheetViews>
  <sheetFormatPr defaultRowHeight="11.25"/>
  <cols>
    <col min="1" max="7" width="9" style="18"/>
    <col min="8" max="8" width="9" style="18" customWidth="1"/>
    <col min="9" max="9" width="9" style="18"/>
    <col min="10" max="10" width="9" style="18" bestFit="1" customWidth="1"/>
    <col min="11" max="19" width="9" style="18"/>
    <col min="20" max="20" width="9" style="18" bestFit="1" customWidth="1"/>
    <col min="21" max="40" width="9" style="18"/>
    <col min="41" max="41" width="10.5" style="18" bestFit="1" customWidth="1"/>
    <col min="42" max="53" width="9" style="18"/>
    <col min="54" max="54" width="10.5" style="18" bestFit="1" customWidth="1"/>
    <col min="55" max="57" width="9" style="18"/>
    <col min="58" max="58" width="9.875" style="18" bestFit="1" customWidth="1"/>
    <col min="59" max="149" width="9" style="18"/>
    <col min="150" max="150" width="10.75" style="18" bestFit="1" customWidth="1"/>
    <col min="151" max="178" width="9" style="18"/>
    <col min="179" max="179" width="10.5" style="18" bestFit="1" customWidth="1"/>
    <col min="180" max="202" width="9" style="18"/>
    <col min="203" max="203" width="10.5" style="18" bestFit="1" customWidth="1"/>
    <col min="204" max="204" width="11.625" style="18" bestFit="1" customWidth="1"/>
    <col min="205" max="224" width="9" style="18"/>
    <col min="225" max="225" width="9.5" style="18" bestFit="1" customWidth="1"/>
    <col min="226" max="226" width="11.625" style="18" bestFit="1" customWidth="1"/>
    <col min="227" max="16384" width="9" style="18"/>
  </cols>
  <sheetData>
    <row r="1" spans="1:235">
      <c r="A1" s="18" t="s">
        <v>632</v>
      </c>
      <c r="IA1" s="18" t="s">
        <v>556</v>
      </c>
    </row>
    <row r="2" spans="1:235">
      <c r="IA2" s="18" t="s">
        <v>556</v>
      </c>
    </row>
    <row r="3" spans="1:235">
      <c r="IA3" s="18" t="s">
        <v>557</v>
      </c>
    </row>
    <row r="4" spans="1:235">
      <c r="A4" s="1" t="s">
        <v>262</v>
      </c>
      <c r="B4" s="2"/>
      <c r="C4" s="2"/>
      <c r="D4" s="2"/>
      <c r="E4" s="2"/>
      <c r="F4" s="2"/>
      <c r="G4" s="2"/>
      <c r="H4" s="2"/>
      <c r="I4" s="2"/>
      <c r="J4" s="2"/>
      <c r="K4" s="2"/>
      <c r="L4" s="2"/>
      <c r="M4" s="2"/>
      <c r="N4" s="2"/>
      <c r="O4" s="2"/>
      <c r="P4" s="2"/>
      <c r="Q4" s="2"/>
      <c r="R4" s="2"/>
      <c r="S4" s="2"/>
      <c r="T4" s="2"/>
      <c r="U4" s="2"/>
      <c r="V4" s="2"/>
      <c r="W4" s="2"/>
      <c r="X4" s="2"/>
      <c r="Y4" s="176" t="s">
        <v>641</v>
      </c>
      <c r="Z4" s="176"/>
      <c r="AA4" s="176"/>
      <c r="AB4" s="176"/>
      <c r="AC4" s="176"/>
      <c r="AD4" s="176"/>
      <c r="AE4" s="177" t="s">
        <v>640</v>
      </c>
      <c r="AF4" s="177"/>
      <c r="AG4" s="177"/>
      <c r="AH4" s="177"/>
      <c r="AI4" s="177"/>
      <c r="AJ4" s="177"/>
      <c r="AK4" s="1"/>
      <c r="AL4" s="2"/>
      <c r="AM4" s="3"/>
      <c r="AN4" s="4" t="s">
        <v>263</v>
      </c>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6" t="s">
        <v>52</v>
      </c>
      <c r="BS4" s="7"/>
      <c r="BT4" s="6" t="s">
        <v>24</v>
      </c>
      <c r="BU4" s="8"/>
      <c r="BV4" s="8"/>
      <c r="BW4" s="8"/>
      <c r="BX4" s="8"/>
      <c r="BY4" s="8"/>
      <c r="BZ4" s="8"/>
      <c r="CA4" s="8"/>
      <c r="CB4" s="8"/>
      <c r="CC4" s="8"/>
      <c r="CD4" s="8"/>
      <c r="CE4" s="8"/>
      <c r="CF4" s="8"/>
      <c r="CG4" s="8"/>
      <c r="CH4" s="8"/>
      <c r="CI4" s="8"/>
      <c r="CJ4" s="8"/>
      <c r="CK4" s="8"/>
      <c r="CL4" s="8"/>
      <c r="CM4" s="8"/>
      <c r="CN4" s="8"/>
      <c r="CO4" s="8"/>
      <c r="CP4" s="7"/>
      <c r="CQ4" s="9" t="s">
        <v>264</v>
      </c>
      <c r="CR4" s="10"/>
      <c r="CS4" s="10"/>
      <c r="CT4" s="10"/>
      <c r="CU4" s="10"/>
      <c r="CV4" s="10"/>
      <c r="CW4" s="10"/>
      <c r="CX4" s="10"/>
      <c r="CY4" s="10"/>
      <c r="CZ4" s="10"/>
      <c r="DA4" s="10"/>
      <c r="DB4" s="11"/>
      <c r="DC4" s="12" t="s">
        <v>265</v>
      </c>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4" t="s">
        <v>267</v>
      </c>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14" t="s">
        <v>268</v>
      </c>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5" t="s">
        <v>269</v>
      </c>
      <c r="HG4" s="16"/>
      <c r="HH4" s="16"/>
      <c r="HI4" s="16"/>
      <c r="HJ4" s="16"/>
      <c r="HK4" s="16"/>
      <c r="HL4" s="16"/>
      <c r="HM4" s="16"/>
      <c r="HN4" s="16"/>
      <c r="HO4" s="16"/>
      <c r="HP4" s="16"/>
      <c r="HQ4" s="16"/>
      <c r="HR4" s="16"/>
      <c r="HS4" s="16"/>
      <c r="HT4" s="16"/>
      <c r="HU4" s="16"/>
      <c r="HV4" s="16"/>
      <c r="HW4" s="16"/>
      <c r="HX4" s="16"/>
      <c r="HY4" s="16"/>
      <c r="HZ4" s="17"/>
      <c r="IA4" s="18" t="s">
        <v>557</v>
      </c>
    </row>
    <row r="5" spans="1:235" s="37" customFormat="1" ht="33.75">
      <c r="A5" s="19" t="s">
        <v>78</v>
      </c>
      <c r="B5" s="20" t="s">
        <v>142</v>
      </c>
      <c r="C5" s="20" t="s">
        <v>143</v>
      </c>
      <c r="D5" s="20" t="s">
        <v>144</v>
      </c>
      <c r="E5" s="20" t="s">
        <v>558</v>
      </c>
      <c r="F5" s="20" t="s">
        <v>559</v>
      </c>
      <c r="G5" s="20" t="s">
        <v>12</v>
      </c>
      <c r="H5" s="20" t="s">
        <v>145</v>
      </c>
      <c r="I5" s="20" t="s">
        <v>146</v>
      </c>
      <c r="J5" s="21" t="s">
        <v>148</v>
      </c>
      <c r="K5" s="21" t="s">
        <v>149</v>
      </c>
      <c r="L5" s="21" t="s">
        <v>150</v>
      </c>
      <c r="M5" s="21" t="s">
        <v>147</v>
      </c>
      <c r="N5" s="21" t="s">
        <v>77</v>
      </c>
      <c r="O5" s="21" t="s">
        <v>560</v>
      </c>
      <c r="P5" s="21" t="s">
        <v>459</v>
      </c>
      <c r="Q5" s="21" t="s">
        <v>151</v>
      </c>
      <c r="R5" s="21" t="s">
        <v>152</v>
      </c>
      <c r="S5" s="21" t="s">
        <v>37</v>
      </c>
      <c r="T5" s="22" t="s">
        <v>31</v>
      </c>
      <c r="U5" s="22" t="s">
        <v>32</v>
      </c>
      <c r="V5" s="22" t="s">
        <v>53</v>
      </c>
      <c r="W5" s="22" t="s">
        <v>16</v>
      </c>
      <c r="X5" s="40" t="s">
        <v>17</v>
      </c>
      <c r="Y5" s="40" t="s">
        <v>147</v>
      </c>
      <c r="Z5" s="40" t="s">
        <v>416</v>
      </c>
      <c r="AA5" s="40" t="s">
        <v>465</v>
      </c>
      <c r="AB5" s="40" t="s">
        <v>466</v>
      </c>
      <c r="AC5" s="40" t="s">
        <v>471</v>
      </c>
      <c r="AD5" s="40" t="s">
        <v>467</v>
      </c>
      <c r="AE5" s="40" t="s">
        <v>147</v>
      </c>
      <c r="AF5" s="40" t="s">
        <v>416</v>
      </c>
      <c r="AG5" s="40" t="s">
        <v>465</v>
      </c>
      <c r="AH5" s="40" t="s">
        <v>466</v>
      </c>
      <c r="AI5" s="40" t="s">
        <v>471</v>
      </c>
      <c r="AJ5" s="40" t="s">
        <v>467</v>
      </c>
      <c r="AK5" s="41" t="s">
        <v>271</v>
      </c>
      <c r="AL5" s="40" t="s">
        <v>272</v>
      </c>
      <c r="AM5" s="23" t="s">
        <v>270</v>
      </c>
      <c r="AN5" s="24" t="s">
        <v>154</v>
      </c>
      <c r="AO5" s="63" t="s">
        <v>405</v>
      </c>
      <c r="AP5" s="25" t="s">
        <v>155</v>
      </c>
      <c r="AQ5" s="24" t="s">
        <v>156</v>
      </c>
      <c r="AR5" s="63" t="s">
        <v>414</v>
      </c>
      <c r="AS5" s="25" t="s">
        <v>157</v>
      </c>
      <c r="AT5" s="24" t="s">
        <v>153</v>
      </c>
      <c r="AU5" s="63" t="s">
        <v>413</v>
      </c>
      <c r="AV5" s="25" t="s">
        <v>158</v>
      </c>
      <c r="AW5" s="24" t="s">
        <v>159</v>
      </c>
      <c r="AX5" s="63" t="s">
        <v>412</v>
      </c>
      <c r="AY5" s="25" t="s">
        <v>160</v>
      </c>
      <c r="AZ5" s="24" t="s">
        <v>161</v>
      </c>
      <c r="BA5" s="63" t="s">
        <v>411</v>
      </c>
      <c r="BB5" s="25" t="s">
        <v>162</v>
      </c>
      <c r="BC5" s="24" t="s">
        <v>163</v>
      </c>
      <c r="BD5" s="63" t="s">
        <v>410</v>
      </c>
      <c r="BE5" s="25" t="s">
        <v>164</v>
      </c>
      <c r="BF5" s="24" t="s">
        <v>165</v>
      </c>
      <c r="BG5" s="63" t="s">
        <v>409</v>
      </c>
      <c r="BH5" s="25" t="s">
        <v>166</v>
      </c>
      <c r="BI5" s="24" t="s">
        <v>399</v>
      </c>
      <c r="BJ5" s="63" t="s">
        <v>408</v>
      </c>
      <c r="BK5" s="25" t="s">
        <v>400</v>
      </c>
      <c r="BL5" s="24" t="s">
        <v>401</v>
      </c>
      <c r="BM5" s="63" t="s">
        <v>407</v>
      </c>
      <c r="BN5" s="25" t="s">
        <v>402</v>
      </c>
      <c r="BO5" s="24" t="s">
        <v>403</v>
      </c>
      <c r="BP5" s="63" t="s">
        <v>406</v>
      </c>
      <c r="BQ5" s="25" t="s">
        <v>404</v>
      </c>
      <c r="BR5" s="19" t="s">
        <v>167</v>
      </c>
      <c r="BS5" s="26" t="s">
        <v>52</v>
      </c>
      <c r="BT5" s="27" t="s">
        <v>169</v>
      </c>
      <c r="BU5" s="28" t="s">
        <v>170</v>
      </c>
      <c r="BV5" s="29" t="s">
        <v>168</v>
      </c>
      <c r="BW5" s="27" t="s">
        <v>173</v>
      </c>
      <c r="BX5" s="28" t="s">
        <v>174</v>
      </c>
      <c r="BY5" s="29" t="s">
        <v>175</v>
      </c>
      <c r="BZ5" s="27" t="s">
        <v>176</v>
      </c>
      <c r="CA5" s="28" t="s">
        <v>177</v>
      </c>
      <c r="CB5" s="29" t="s">
        <v>178</v>
      </c>
      <c r="CC5" s="27" t="s">
        <v>179</v>
      </c>
      <c r="CD5" s="28" t="s">
        <v>180</v>
      </c>
      <c r="CE5" s="29" t="s">
        <v>181</v>
      </c>
      <c r="CF5" s="27" t="s">
        <v>182</v>
      </c>
      <c r="CG5" s="28" t="s">
        <v>183</v>
      </c>
      <c r="CH5" s="29" t="s">
        <v>184</v>
      </c>
      <c r="CI5" s="27" t="s">
        <v>185</v>
      </c>
      <c r="CJ5" s="28" t="s">
        <v>186</v>
      </c>
      <c r="CK5" s="29" t="s">
        <v>187</v>
      </c>
      <c r="CL5" s="27" t="s">
        <v>188</v>
      </c>
      <c r="CM5" s="28" t="s">
        <v>189</v>
      </c>
      <c r="CN5" s="29" t="s">
        <v>190</v>
      </c>
      <c r="CO5" s="27" t="s">
        <v>171</v>
      </c>
      <c r="CP5" s="29" t="s">
        <v>172</v>
      </c>
      <c r="CQ5" s="27" t="s">
        <v>191</v>
      </c>
      <c r="CR5" s="29" t="s">
        <v>192</v>
      </c>
      <c r="CS5" s="27" t="s">
        <v>193</v>
      </c>
      <c r="CT5" s="29" t="s">
        <v>194</v>
      </c>
      <c r="CU5" s="27" t="s">
        <v>195</v>
      </c>
      <c r="CV5" s="29" t="s">
        <v>196</v>
      </c>
      <c r="CW5" s="27" t="s">
        <v>197</v>
      </c>
      <c r="CX5" s="29" t="s">
        <v>198</v>
      </c>
      <c r="CY5" s="27" t="s">
        <v>199</v>
      </c>
      <c r="CZ5" s="29" t="s">
        <v>200</v>
      </c>
      <c r="DA5" s="27" t="s">
        <v>201</v>
      </c>
      <c r="DB5" s="29" t="s">
        <v>202</v>
      </c>
      <c r="DC5" s="30" t="s">
        <v>77</v>
      </c>
      <c r="DD5" s="27" t="s">
        <v>203</v>
      </c>
      <c r="DE5" s="28" t="s">
        <v>561</v>
      </c>
      <c r="DF5" s="28" t="s">
        <v>562</v>
      </c>
      <c r="DG5" s="29" t="s">
        <v>204</v>
      </c>
      <c r="DH5" s="27" t="s">
        <v>205</v>
      </c>
      <c r="DI5" s="28" t="s">
        <v>563</v>
      </c>
      <c r="DJ5" s="28" t="s">
        <v>564</v>
      </c>
      <c r="DK5" s="29" t="s">
        <v>206</v>
      </c>
      <c r="DL5" s="27" t="s">
        <v>207</v>
      </c>
      <c r="DM5" s="28" t="s">
        <v>565</v>
      </c>
      <c r="DN5" s="28" t="s">
        <v>566</v>
      </c>
      <c r="DO5" s="29" t="s">
        <v>208</v>
      </c>
      <c r="DP5" s="27" t="s">
        <v>209</v>
      </c>
      <c r="DQ5" s="28" t="s">
        <v>567</v>
      </c>
      <c r="DR5" s="28" t="s">
        <v>568</v>
      </c>
      <c r="DS5" s="29" t="s">
        <v>210</v>
      </c>
      <c r="DT5" s="27" t="s">
        <v>211</v>
      </c>
      <c r="DU5" s="28" t="s">
        <v>569</v>
      </c>
      <c r="DV5" s="28" t="s">
        <v>570</v>
      </c>
      <c r="DW5" s="29" t="s">
        <v>212</v>
      </c>
      <c r="DX5" s="27" t="s">
        <v>213</v>
      </c>
      <c r="DY5" s="28" t="s">
        <v>571</v>
      </c>
      <c r="DZ5" s="28" t="s">
        <v>572</v>
      </c>
      <c r="EA5" s="29" t="s">
        <v>214</v>
      </c>
      <c r="EB5" s="27" t="s">
        <v>215</v>
      </c>
      <c r="EC5" s="28" t="s">
        <v>573</v>
      </c>
      <c r="ED5" s="28" t="s">
        <v>574</v>
      </c>
      <c r="EE5" s="29" t="s">
        <v>216</v>
      </c>
      <c r="EF5" s="27" t="s">
        <v>217</v>
      </c>
      <c r="EG5" s="28" t="s">
        <v>575</v>
      </c>
      <c r="EH5" s="28" t="s">
        <v>576</v>
      </c>
      <c r="EI5" s="29" t="s">
        <v>218</v>
      </c>
      <c r="EJ5" s="27" t="s">
        <v>219</v>
      </c>
      <c r="EK5" s="28" t="s">
        <v>577</v>
      </c>
      <c r="EL5" s="28" t="s">
        <v>578</v>
      </c>
      <c r="EM5" s="29" t="s">
        <v>220</v>
      </c>
      <c r="EN5" s="27" t="s">
        <v>266</v>
      </c>
      <c r="EO5" s="28" t="s">
        <v>579</v>
      </c>
      <c r="EP5" s="28" t="s">
        <v>580</v>
      </c>
      <c r="EQ5" s="29" t="s">
        <v>227</v>
      </c>
      <c r="ER5" s="31" t="s">
        <v>581</v>
      </c>
      <c r="ES5" s="32" t="s">
        <v>561</v>
      </c>
      <c r="ET5" s="32" t="s">
        <v>562</v>
      </c>
      <c r="EU5" s="33" t="s">
        <v>222</v>
      </c>
      <c r="EV5" s="34" t="s">
        <v>204</v>
      </c>
      <c r="EW5" s="31" t="s">
        <v>582</v>
      </c>
      <c r="EX5" s="32" t="s">
        <v>563</v>
      </c>
      <c r="EY5" s="32" t="s">
        <v>564</v>
      </c>
      <c r="EZ5" s="33" t="s">
        <v>223</v>
      </c>
      <c r="FA5" s="34" t="s">
        <v>206</v>
      </c>
      <c r="FB5" s="31" t="s">
        <v>583</v>
      </c>
      <c r="FC5" s="32" t="s">
        <v>565</v>
      </c>
      <c r="FD5" s="32" t="s">
        <v>566</v>
      </c>
      <c r="FE5" s="33" t="s">
        <v>224</v>
      </c>
      <c r="FF5" s="34" t="s">
        <v>208</v>
      </c>
      <c r="FG5" s="31" t="s">
        <v>584</v>
      </c>
      <c r="FH5" s="32" t="s">
        <v>567</v>
      </c>
      <c r="FI5" s="32" t="s">
        <v>568</v>
      </c>
      <c r="FJ5" s="33" t="s">
        <v>221</v>
      </c>
      <c r="FK5" s="34" t="s">
        <v>210</v>
      </c>
      <c r="FL5" s="31" t="s">
        <v>585</v>
      </c>
      <c r="FM5" s="32" t="s">
        <v>569</v>
      </c>
      <c r="FN5" s="32" t="s">
        <v>570</v>
      </c>
      <c r="FO5" s="33" t="s">
        <v>225</v>
      </c>
      <c r="FP5" s="34" t="s">
        <v>212</v>
      </c>
      <c r="FQ5" s="31" t="s">
        <v>586</v>
      </c>
      <c r="FR5" s="32" t="s">
        <v>571</v>
      </c>
      <c r="FS5" s="32" t="s">
        <v>572</v>
      </c>
      <c r="FT5" s="33" t="s">
        <v>226</v>
      </c>
      <c r="FU5" s="34" t="s">
        <v>214</v>
      </c>
      <c r="FV5" s="35" t="s">
        <v>587</v>
      </c>
      <c r="FW5" s="33" t="s">
        <v>228</v>
      </c>
      <c r="FX5" s="32" t="s">
        <v>229</v>
      </c>
      <c r="FY5" s="36" t="s">
        <v>230</v>
      </c>
      <c r="FZ5" s="35" t="s">
        <v>588</v>
      </c>
      <c r="GA5" s="33" t="s">
        <v>231</v>
      </c>
      <c r="GB5" s="32" t="s">
        <v>232</v>
      </c>
      <c r="GC5" s="36" t="s">
        <v>233</v>
      </c>
      <c r="GD5" s="35" t="s">
        <v>589</v>
      </c>
      <c r="GE5" s="33" t="s">
        <v>234</v>
      </c>
      <c r="GF5" s="32" t="s">
        <v>235</v>
      </c>
      <c r="GG5" s="36" t="s">
        <v>236</v>
      </c>
      <c r="GH5" s="35" t="s">
        <v>590</v>
      </c>
      <c r="GI5" s="33" t="s">
        <v>237</v>
      </c>
      <c r="GJ5" s="32" t="s">
        <v>238</v>
      </c>
      <c r="GK5" s="36" t="s">
        <v>239</v>
      </c>
      <c r="GL5" s="35" t="s">
        <v>591</v>
      </c>
      <c r="GM5" s="33" t="s">
        <v>240</v>
      </c>
      <c r="GN5" s="32" t="s">
        <v>241</v>
      </c>
      <c r="GO5" s="36" t="s">
        <v>242</v>
      </c>
      <c r="GP5" s="35" t="s">
        <v>592</v>
      </c>
      <c r="GQ5" s="33" t="s">
        <v>243</v>
      </c>
      <c r="GR5" s="32" t="s">
        <v>244</v>
      </c>
      <c r="GS5" s="36" t="s">
        <v>245</v>
      </c>
      <c r="GT5" s="35" t="s">
        <v>593</v>
      </c>
      <c r="GU5" s="33" t="s">
        <v>246</v>
      </c>
      <c r="GV5" s="32" t="s">
        <v>247</v>
      </c>
      <c r="GW5" s="36" t="s">
        <v>248</v>
      </c>
      <c r="GX5" s="35" t="s">
        <v>594</v>
      </c>
      <c r="GY5" s="33" t="s">
        <v>249</v>
      </c>
      <c r="GZ5" s="32" t="s">
        <v>250</v>
      </c>
      <c r="HA5" s="36" t="s">
        <v>251</v>
      </c>
      <c r="HB5" s="35" t="s">
        <v>595</v>
      </c>
      <c r="HC5" s="33" t="s">
        <v>252</v>
      </c>
      <c r="HD5" s="32" t="s">
        <v>253</v>
      </c>
      <c r="HE5" s="36" t="s">
        <v>254</v>
      </c>
      <c r="HF5" s="35" t="s">
        <v>255</v>
      </c>
      <c r="HG5" s="32" t="s">
        <v>229</v>
      </c>
      <c r="HH5" s="36" t="s">
        <v>230</v>
      </c>
      <c r="HI5" s="35" t="s">
        <v>256</v>
      </c>
      <c r="HJ5" s="32" t="s">
        <v>232</v>
      </c>
      <c r="HK5" s="36" t="s">
        <v>233</v>
      </c>
      <c r="HL5" s="35" t="s">
        <v>257</v>
      </c>
      <c r="HM5" s="32" t="s">
        <v>235</v>
      </c>
      <c r="HN5" s="36" t="s">
        <v>236</v>
      </c>
      <c r="HO5" s="35" t="s">
        <v>258</v>
      </c>
      <c r="HP5" s="32" t="s">
        <v>238</v>
      </c>
      <c r="HQ5" s="36" t="s">
        <v>239</v>
      </c>
      <c r="HR5" s="35" t="s">
        <v>259</v>
      </c>
      <c r="HS5" s="32" t="s">
        <v>241</v>
      </c>
      <c r="HT5" s="36" t="s">
        <v>242</v>
      </c>
      <c r="HU5" s="35" t="s">
        <v>260</v>
      </c>
      <c r="HV5" s="32" t="s">
        <v>244</v>
      </c>
      <c r="HW5" s="36" t="s">
        <v>245</v>
      </c>
      <c r="HX5" s="35" t="s">
        <v>261</v>
      </c>
      <c r="HY5" s="32" t="s">
        <v>247</v>
      </c>
      <c r="HZ5" s="36" t="s">
        <v>248</v>
      </c>
      <c r="IA5" s="21" t="s">
        <v>596</v>
      </c>
    </row>
    <row r="6" spans="1:235" s="55" customFormat="1">
      <c r="A6" s="56" t="str">
        <f>IF(様式2_1!E3="","",様式2_1!E3)</f>
        <v/>
      </c>
      <c r="B6" s="57" t="str">
        <f>IFERROR(VLOOKUP(Q6,$A$20:$B$130,2,0),"")</f>
        <v/>
      </c>
      <c r="C6" s="57" t="str">
        <f>IF(様式2_1!D13="","",様式2_1!D13)</f>
        <v/>
      </c>
      <c r="D6" s="57" t="str">
        <f>IF(様式2_1!E13="","",様式2_1!E13)</f>
        <v/>
      </c>
      <c r="E6" s="57" t="str">
        <f>IF(様式2_1!D12="","",様式2_1!D12)</f>
        <v/>
      </c>
      <c r="F6" s="57" t="str">
        <f>IF(様式2_1!E12="","",様式2_1!E12)</f>
        <v/>
      </c>
      <c r="G6" s="57" t="str">
        <f>IF(様式2_1!D9="","",様式2_1!D9)</f>
        <v>　</v>
      </c>
      <c r="H6" s="152" t="str">
        <f>IF(様式2_1!D14="","",様式2_1!D14)</f>
        <v/>
      </c>
      <c r="I6" s="57" t="str">
        <f>IF(様式2_1!D15="","",様式2_1!D15)</f>
        <v/>
      </c>
      <c r="J6" s="58" t="str">
        <f>IF(様式2_1!D16="","",様式2_1!D16)</f>
        <v/>
      </c>
      <c r="K6" s="153" t="str">
        <f>IF(様式2_1!D17="","",様式2_1!D17)</f>
        <v/>
      </c>
      <c r="L6" s="57" t="str">
        <f>IF(様式2_1!D18="","",様式2_1!D18)</f>
        <v/>
      </c>
      <c r="M6" s="57" t="str">
        <f>IF(様式2_1!D19="","",様式2_1!D19)</f>
        <v/>
      </c>
      <c r="N6" s="57" t="str">
        <f>IF(様式2_1!D20="","",様式2_1!D20)</f>
        <v/>
      </c>
      <c r="O6" s="57" t="str">
        <f>IF(様式2_1!D21="","",様式2_1!D21)</f>
        <v/>
      </c>
      <c r="P6" s="57" t="str">
        <f>IF(様式2_1!D22="","",様式2_1!D22)</f>
        <v/>
      </c>
      <c r="Q6" s="57" t="str">
        <f>IF(様式2_1!D23="","",様式2_1!D23)</f>
        <v/>
      </c>
      <c r="R6" s="57" t="str">
        <f>IF(様式2_1!D24="","",様式2_1!D24)</f>
        <v/>
      </c>
      <c r="S6" s="57" t="str">
        <f>IF(様式2_1!D25="","",様式2_1!D25)</f>
        <v/>
      </c>
      <c r="T6" s="58" t="str">
        <f>IF(様式2_1!D26="","",様式2_1!D26)</f>
        <v/>
      </c>
      <c r="U6" s="57" t="str">
        <f>IF(様式2_1!D27="","",様式2_1!D27)</f>
        <v/>
      </c>
      <c r="V6" s="57" t="str">
        <f>IF(様式2_1!D28="","",様式2_1!D28)</f>
        <v/>
      </c>
      <c r="W6" s="57" t="str">
        <f>IF(様式2_1!D29="","",様式2_1!D29)</f>
        <v/>
      </c>
      <c r="X6" s="57" t="str">
        <f>IF(様式2_1!D30="","",様式2_1!D30)</f>
        <v/>
      </c>
      <c r="Y6" s="57" t="str">
        <f>IF(様式2_1!C37=0,"",様式2_1!C37)</f>
        <v/>
      </c>
      <c r="Z6" s="57" t="str">
        <f>IF(様式2_1!E37=0,"",様式2_1!E37)</f>
        <v/>
      </c>
      <c r="AA6" s="57" t="str">
        <f>IF(様式2_1!E37=0,"",様式2_1!E37)</f>
        <v/>
      </c>
      <c r="AB6" s="57" t="str">
        <f>IF(様式2_1!C39=0,"",様式2_1!C39)</f>
        <v/>
      </c>
      <c r="AC6" s="57" t="str">
        <f>IF(様式2_1!E38=0,"",様式2_1!E38)</f>
        <v/>
      </c>
      <c r="AD6" s="57" t="str">
        <f>IF(様式2_1!E39=0,"",様式2_1!E39)</f>
        <v/>
      </c>
      <c r="AE6" s="57" t="str">
        <f>IF(様式2_1!C40=0,"",様式2_1!C40)</f>
        <v/>
      </c>
      <c r="AF6" s="57" t="str">
        <f>IF(様式2_1!E40=0,"",様式2_1!E40)</f>
        <v/>
      </c>
      <c r="AG6" s="57" t="str">
        <f>IF(様式2_1!C41=0,"",様式2_1!C41)</f>
        <v/>
      </c>
      <c r="AH6" s="57" t="str">
        <f>IF(様式2_1!C42=0,"",様式2_1!C42)</f>
        <v/>
      </c>
      <c r="AI6" s="57" t="str">
        <f>IF(様式2_1!E41=0,"",様式2_1!E41)</f>
        <v/>
      </c>
      <c r="AJ6" s="57" t="str">
        <f>IF(様式2_1!E42=0,"",様式2_1!E42)</f>
        <v/>
      </c>
      <c r="AK6" s="47"/>
      <c r="AL6" s="59"/>
      <c r="AM6" s="59"/>
      <c r="AN6" s="47" t="str">
        <f>IF(様式2_2!B9="","",様式2_2!B9)</f>
        <v/>
      </c>
      <c r="AO6" s="46" t="str">
        <f>IF(様式2_2!H9="","",様式2_2!H9)</f>
        <v/>
      </c>
      <c r="AP6" s="49" t="str">
        <f>IF(様式2_2!I9="","",様式2_2!I9)</f>
        <v/>
      </c>
      <c r="AQ6" s="47" t="str">
        <f>IF(様式2_2!B10="","",様式2_2!B10)</f>
        <v/>
      </c>
      <c r="AR6" s="46" t="str">
        <f>IF(様式2_2!H10="","",様式2_2!H10)</f>
        <v/>
      </c>
      <c r="AS6" s="49" t="str">
        <f>IF(様式2_2!I10="","",様式2_2!I10)</f>
        <v/>
      </c>
      <c r="AT6" s="47" t="str">
        <f>IF(様式2_2!B11="","",様式2_2!B11)</f>
        <v/>
      </c>
      <c r="AU6" s="46" t="str">
        <f>IF(様式2_2!H11="","",様式2_2!H11)</f>
        <v/>
      </c>
      <c r="AV6" s="49" t="str">
        <f>IF(様式2_2!I11="","",様式2_2!I11)</f>
        <v/>
      </c>
      <c r="AW6" s="47" t="str">
        <f>IF(様式2_2!B12="","",様式2_2!B12)</f>
        <v/>
      </c>
      <c r="AX6" s="46" t="str">
        <f>IF(様式2_2!H12="","",様式2_2!H12)</f>
        <v/>
      </c>
      <c r="AY6" s="49" t="str">
        <f>IF(様式2_2!I12="","",様式2_2!I12)</f>
        <v/>
      </c>
      <c r="AZ6" s="47" t="str">
        <f>IF(様式2_2!B13="","",様式2_2!B13)</f>
        <v/>
      </c>
      <c r="BA6" s="46" t="str">
        <f>IF(様式2_2!H13="","",様式2_2!H13)</f>
        <v/>
      </c>
      <c r="BB6" s="49" t="str">
        <f>IF(様式2_2!I13="","",様式2_2!I13)</f>
        <v/>
      </c>
      <c r="BC6" s="47" t="str">
        <f>IF(様式2_2!B14="","",様式2_2!B14)</f>
        <v/>
      </c>
      <c r="BD6" s="46" t="str">
        <f>IF(様式2_2!H14="","",様式2_2!H14)</f>
        <v/>
      </c>
      <c r="BE6" s="49" t="str">
        <f>IF(様式2_2!I14="","",様式2_2!I14)</f>
        <v/>
      </c>
      <c r="BF6" s="47" t="str">
        <f>IF(様式2_2!B15="","",様式2_2!B15)</f>
        <v/>
      </c>
      <c r="BG6" s="46" t="str">
        <f>IF(様式2_2!H15="","",様式2_2!H15)</f>
        <v/>
      </c>
      <c r="BH6" s="49" t="str">
        <f>IF(様式2_2!I15="","",様式2_2!I15)</f>
        <v/>
      </c>
      <c r="BI6" s="47" t="str">
        <f>IF(様式2_2!B16="","",様式2_2!B16)</f>
        <v/>
      </c>
      <c r="BJ6" s="46" t="str">
        <f>IF(様式2_2!H16="","",様式2_2!H16)</f>
        <v/>
      </c>
      <c r="BK6" s="49" t="str">
        <f>IF(様式2_2!I16="","",様式2_2!I16)</f>
        <v/>
      </c>
      <c r="BL6" s="47" t="str">
        <f>IF(様式2_2!B17="","",様式2_2!B17)</f>
        <v/>
      </c>
      <c r="BM6" s="46" t="str">
        <f>IF(様式2_2!H17="","",様式2_2!H17)</f>
        <v/>
      </c>
      <c r="BN6" s="49" t="str">
        <f>IF(様式2_2!I17="","",様式2_2!I17)</f>
        <v/>
      </c>
      <c r="BO6" s="47" t="str">
        <f>IF(様式2_2!B18="","",様式2_2!B18)</f>
        <v/>
      </c>
      <c r="BP6" s="46" t="str">
        <f>IF(様式2_2!H18="","",様式2_2!H18)</f>
        <v/>
      </c>
      <c r="BQ6" s="49" t="str">
        <f>IF(様式2_2!I18="","",様式2_2!I18)</f>
        <v/>
      </c>
      <c r="BR6" s="50" t="str">
        <f>IF(様式2_2!B25="","",様式2_2!B25)</f>
        <v/>
      </c>
      <c r="BS6" s="48" t="str">
        <f>IF(様式2_2!D25="","",様式2_2!D25)</f>
        <v/>
      </c>
      <c r="BT6" s="51" t="str">
        <f>IF(様式2_2!E28="","",様式2_2!E28)</f>
        <v/>
      </c>
      <c r="BU6" s="52" t="str">
        <f>IF(様式2_2!F28="","",様式2_2!F28)</f>
        <v/>
      </c>
      <c r="BV6" s="48" t="str">
        <f>IF(様式2_2!G28="","",様式2_2!G28)</f>
        <v/>
      </c>
      <c r="BW6" s="51" t="str">
        <f>IF(様式2_2!E30="","",様式2_2!E30)</f>
        <v/>
      </c>
      <c r="BX6" s="52" t="str">
        <f>IF(様式2_2!F30="","",様式2_2!F30)</f>
        <v/>
      </c>
      <c r="BY6" s="48" t="str">
        <f>IF(様式2_2!G30="","",様式2_2!G30)</f>
        <v/>
      </c>
      <c r="BZ6" s="51" t="str">
        <f>IF(様式2_2!E32="","",様式2_2!E32)</f>
        <v/>
      </c>
      <c r="CA6" s="52" t="str">
        <f>IF(様式2_2!F32="","",様式2_2!F32)</f>
        <v/>
      </c>
      <c r="CB6" s="48" t="str">
        <f>IF(様式2_2!G32="","",様式2_2!G32)</f>
        <v/>
      </c>
      <c r="CC6" s="51" t="str">
        <f>IF(様式2_2!E34="","",様式2_2!E34)</f>
        <v/>
      </c>
      <c r="CD6" s="52" t="str">
        <f>IF(様式2_2!F34="","",様式2_2!F34)</f>
        <v/>
      </c>
      <c r="CE6" s="48" t="str">
        <f>IF(様式2_2!G34="","",様式2_2!G34)</f>
        <v/>
      </c>
      <c r="CF6" s="51" t="str">
        <f>IF(様式2_2!E36="","",様式2_2!E36)</f>
        <v/>
      </c>
      <c r="CG6" s="52" t="str">
        <f>IF(様式2_2!F36="","",様式2_2!F36)</f>
        <v/>
      </c>
      <c r="CH6" s="48" t="str">
        <f>IF(様式2_2!G36="","",様式2_2!G36)</f>
        <v/>
      </c>
      <c r="CI6" s="51" t="str">
        <f>IF(様式2_2!E38="","",様式2_2!E38)</f>
        <v/>
      </c>
      <c r="CJ6" s="52" t="str">
        <f>IF(様式2_2!F38="","",様式2_2!F38)</f>
        <v/>
      </c>
      <c r="CK6" s="48" t="str">
        <f>IF(様式2_2!G38="","",様式2_2!G38)</f>
        <v/>
      </c>
      <c r="CL6" s="51" t="str">
        <f>IF(様式2_2!E40="","",様式2_2!E40)</f>
        <v/>
      </c>
      <c r="CM6" s="52" t="str">
        <f>IF(様式2_2!F40="","",様式2_2!F40)</f>
        <v/>
      </c>
      <c r="CN6" s="48" t="str">
        <f>IF(様式2_2!G40="","",様式2_2!G40)</f>
        <v/>
      </c>
      <c r="CO6" s="51" t="str">
        <f>IF(様式2_2!E42="","",様式2_2!E42)</f>
        <v/>
      </c>
      <c r="CP6" s="52" t="str">
        <f>IF(様式2_2!F42="","",様式2_2!F42)</f>
        <v/>
      </c>
      <c r="CQ6" s="47" t="str">
        <f>IF(様式2_2!B47="","",様式2_2!B47)</f>
        <v/>
      </c>
      <c r="CR6" s="49" t="str">
        <f>IF(様式2_2!H47="","",様式2_2!H47)</f>
        <v/>
      </c>
      <c r="CS6" s="47" t="str">
        <f>IF(様式2_2!B48="","",様式2_2!B48)</f>
        <v/>
      </c>
      <c r="CT6" s="49" t="str">
        <f>IF(様式2_2!H48="","",様式2_2!H48)</f>
        <v/>
      </c>
      <c r="CU6" s="47" t="str">
        <f>IF(様式2_2!B49="","",様式2_2!B49)</f>
        <v/>
      </c>
      <c r="CV6" s="49" t="str">
        <f>IF(様式2_2!H49="","",様式2_2!H49)</f>
        <v/>
      </c>
      <c r="CW6" s="47" t="str">
        <f>IF(様式2_2!B50="","",様式2_2!B50)</f>
        <v/>
      </c>
      <c r="CX6" s="49" t="str">
        <f>IF(様式2_2!H50="","",様式2_2!H50)</f>
        <v/>
      </c>
      <c r="CY6" s="47" t="str">
        <f>IF(様式2_2!B51="","",様式2_2!B51)</f>
        <v/>
      </c>
      <c r="CZ6" s="49" t="str">
        <f>IF(様式2_2!H51="","",様式2_2!H51)</f>
        <v/>
      </c>
      <c r="DA6" s="47" t="str">
        <f>IF(様式2_2!B52="","",様式2_2!B52)</f>
        <v/>
      </c>
      <c r="DB6" s="49" t="str">
        <f>IF(様式2_2!H52="","",様式2_2!H52)</f>
        <v/>
      </c>
      <c r="DC6" s="53" t="str">
        <f>IF(様式2_1!D20="","",様式2_1!D20)</f>
        <v/>
      </c>
      <c r="DD6" s="47" t="str">
        <f>IF(様式3!B18="","",様式3!B18)</f>
        <v/>
      </c>
      <c r="DE6" s="46" t="str">
        <f>IF(様式3!F18="","",様式3!F18)</f>
        <v/>
      </c>
      <c r="DF6" s="54" t="str">
        <f>IF(様式3!H18="","",様式3!H18)</f>
        <v/>
      </c>
      <c r="DG6" s="46" t="str">
        <f>IF(様式3!I18="","",様式3!I18)</f>
        <v/>
      </c>
      <c r="DH6" s="47" t="str">
        <f>IF(様式3!B19="","",様式3!B19)</f>
        <v/>
      </c>
      <c r="DI6" s="46" t="str">
        <f>IF(様式3!F19="","",様式3!F19)</f>
        <v/>
      </c>
      <c r="DJ6" s="54" t="str">
        <f>IF(様式3!H19="","",様式3!H19)</f>
        <v/>
      </c>
      <c r="DK6" s="46" t="str">
        <f>IF(様式3!I19="","",様式3!I19)</f>
        <v/>
      </c>
      <c r="DL6" s="47" t="str">
        <f>IF(様式3!B20="","",様式3!B20)</f>
        <v/>
      </c>
      <c r="DM6" s="46" t="str">
        <f>IF(様式3!F20="","",様式3!F20)</f>
        <v/>
      </c>
      <c r="DN6" s="54" t="str">
        <f>IF(様式3!H20="","",様式3!H20)</f>
        <v/>
      </c>
      <c r="DO6" s="46" t="str">
        <f>IF(様式3!I20="","",様式3!I20)</f>
        <v/>
      </c>
      <c r="DP6" s="47" t="str">
        <f>IF(様式3!B21="","",様式3!B21)</f>
        <v/>
      </c>
      <c r="DQ6" s="46" t="str">
        <f>IF(様式3!F21="","",様式3!F21)</f>
        <v/>
      </c>
      <c r="DR6" s="54" t="str">
        <f>IF(様式3!H21="","",様式3!H21)</f>
        <v/>
      </c>
      <c r="DS6" s="46" t="str">
        <f>IF(様式3!I21="","",様式3!I21)</f>
        <v/>
      </c>
      <c r="DT6" s="47" t="str">
        <f>IF(様式3!B22="","",様式3!B22)</f>
        <v/>
      </c>
      <c r="DU6" s="46" t="str">
        <f>IF(様式3!F22="","",様式3!F22)</f>
        <v/>
      </c>
      <c r="DV6" s="54" t="str">
        <f>IF(様式3!H22="","",様式3!H22)</f>
        <v/>
      </c>
      <c r="DW6" s="46" t="str">
        <f>IF(様式3!I22="","",様式3!I22)</f>
        <v/>
      </c>
      <c r="DX6" s="47" t="str">
        <f>IF(様式3!B23="","",様式3!B23)</f>
        <v/>
      </c>
      <c r="DY6" s="46" t="str">
        <f>IF(様式3!F23="","",様式3!F23)</f>
        <v/>
      </c>
      <c r="DZ6" s="54" t="str">
        <f>IF(様式3!H23="","",様式3!H23)</f>
        <v/>
      </c>
      <c r="EA6" s="46" t="str">
        <f>IF(様式3!I23="","",様式3!I23)</f>
        <v/>
      </c>
      <c r="EB6" s="47" t="str">
        <f>IF(様式3!B24="","",様式3!B24)</f>
        <v/>
      </c>
      <c r="EC6" s="46" t="str">
        <f>IF(様式3!F24="","",様式3!F24)</f>
        <v/>
      </c>
      <c r="ED6" s="54" t="str">
        <f>IF(様式3!H24="","",様式3!H24)</f>
        <v/>
      </c>
      <c r="EE6" s="46" t="str">
        <f>IF(様式3!I24="","",様式3!I24)</f>
        <v/>
      </c>
      <c r="EF6" s="47" t="str">
        <f>IF(様式3!B25="","",様式3!B25)</f>
        <v/>
      </c>
      <c r="EG6" s="46" t="str">
        <f>IF(様式3!F25="","",様式3!F25)</f>
        <v/>
      </c>
      <c r="EH6" s="54" t="str">
        <f>IF(様式3!H25="","",様式3!H25)</f>
        <v/>
      </c>
      <c r="EI6" s="46" t="str">
        <f>IF(様式3!I25="","",様式3!I25)</f>
        <v/>
      </c>
      <c r="EJ6" s="47" t="str">
        <f>IF(様式3!B26="","",様式3!B26)</f>
        <v/>
      </c>
      <c r="EK6" s="46" t="str">
        <f>IF(様式3!F26="","",様式3!F26)</f>
        <v/>
      </c>
      <c r="EL6" s="54" t="str">
        <f>IF(様式3!H26="","",様式3!H26)</f>
        <v/>
      </c>
      <c r="EM6" s="46" t="str">
        <f>IF(様式3!I26="","",様式3!I26)</f>
        <v/>
      </c>
      <c r="EN6" s="47" t="str">
        <f>IF(様式3!B27="","",様式3!B27)</f>
        <v/>
      </c>
      <c r="EO6" s="46" t="str">
        <f>IF(様式3!F27="","",様式3!F27)</f>
        <v/>
      </c>
      <c r="EP6" s="54" t="str">
        <f>IF(様式3!H27="","",様式3!H27)</f>
        <v/>
      </c>
      <c r="EQ6" s="46" t="str">
        <f>IF(様式3!I27="","",様式3!I27)</f>
        <v/>
      </c>
      <c r="ER6" s="47" t="str">
        <f>IF(様式3!B50="","",様式3!B50)</f>
        <v/>
      </c>
      <c r="ES6" s="46" t="str">
        <f>IF(様式3!E50="","",様式3!E50)</f>
        <v/>
      </c>
      <c r="ET6" s="54" t="str">
        <f>IF(様式3!G50="","",様式3!G50)</f>
        <v/>
      </c>
      <c r="EU6" s="46" t="str">
        <f>IF(様式3!H50="","",様式3!H50)</f>
        <v/>
      </c>
      <c r="EV6" s="48" t="str">
        <f>IF(様式3!I50="","",様式3!I50)</f>
        <v/>
      </c>
      <c r="EW6" s="47" t="str">
        <f>IF(様式3!B51="","",様式3!B51)</f>
        <v/>
      </c>
      <c r="EX6" s="46" t="str">
        <f>IF(様式3!E51="","",様式3!E51)</f>
        <v/>
      </c>
      <c r="EY6" s="54" t="str">
        <f>IF(様式3!G51="","",様式3!G51)</f>
        <v/>
      </c>
      <c r="EZ6" s="46" t="str">
        <f>IF(様式3!H51="","",様式3!H51)</f>
        <v/>
      </c>
      <c r="FA6" s="48" t="str">
        <f>IF(様式3!I51="","",様式3!I51)</f>
        <v/>
      </c>
      <c r="FB6" s="47" t="str">
        <f>IF(様式3!B52="","",様式3!B52)</f>
        <v/>
      </c>
      <c r="FC6" s="46" t="str">
        <f>IF(様式3!E52="","",様式3!E52)</f>
        <v/>
      </c>
      <c r="FD6" s="54" t="str">
        <f>IF(様式3!G52="","",様式3!G52)</f>
        <v/>
      </c>
      <c r="FE6" s="46" t="str">
        <f>IF(様式3!H52="","",様式3!H52)</f>
        <v/>
      </c>
      <c r="FF6" s="48" t="str">
        <f>IF(様式3!I52="","",様式3!I52)</f>
        <v/>
      </c>
      <c r="FG6" s="47" t="str">
        <f>IF(様式3!B53="","",様式3!B53)</f>
        <v/>
      </c>
      <c r="FH6" s="46" t="str">
        <f>IF(様式3!E53="","",様式3!E53)</f>
        <v/>
      </c>
      <c r="FI6" s="54" t="str">
        <f>IF(様式3!G53="","",様式3!G53)</f>
        <v/>
      </c>
      <c r="FJ6" s="46" t="str">
        <f>IF(様式3!H53="","",様式3!H53)</f>
        <v/>
      </c>
      <c r="FK6" s="48" t="str">
        <f>IF(様式3!I53="","",様式3!I53)</f>
        <v/>
      </c>
      <c r="FL6" s="47" t="str">
        <f>IF(様式3!B54="","",様式3!B54)</f>
        <v/>
      </c>
      <c r="FM6" s="46" t="str">
        <f>IF(様式3!E54="","",様式3!E54)</f>
        <v/>
      </c>
      <c r="FN6" s="54" t="str">
        <f>IF(様式3!G54="","",様式3!G54)</f>
        <v/>
      </c>
      <c r="FO6" s="46" t="str">
        <f>IF(様式3!H54="","",様式3!H54)</f>
        <v/>
      </c>
      <c r="FP6" s="48" t="str">
        <f>IF(様式3!I54="","",様式3!I54)</f>
        <v/>
      </c>
      <c r="FQ6" s="47" t="str">
        <f>IF(様式3!B55="","",様式3!B55)</f>
        <v/>
      </c>
      <c r="FR6" s="46" t="str">
        <f>IF(様式3!E55="","",様式3!E55)</f>
        <v/>
      </c>
      <c r="FS6" s="54" t="str">
        <f>IF(様式3!G55="","",様式3!G55)</f>
        <v/>
      </c>
      <c r="FT6" s="46" t="str">
        <f>IF(様式3!H55="","",様式3!H55)</f>
        <v/>
      </c>
      <c r="FU6" s="48" t="str">
        <f>IF(様式3!I55="","",様式3!I55)</f>
        <v/>
      </c>
      <c r="FV6" s="47" t="str">
        <f>IF(様式2_2!B63="","",様式2_2!B63)</f>
        <v/>
      </c>
      <c r="FW6" s="46" t="str">
        <f>IF(様式2_2!F63="","",様式2_2!F63)</f>
        <v/>
      </c>
      <c r="FX6" s="54" t="str">
        <f>IF(様式2_2!H63="","",様式2_2!H63)</f>
        <v/>
      </c>
      <c r="FY6" s="49" t="str">
        <f>IF(様式2_2!I63="","",様式2_2!I63)</f>
        <v/>
      </c>
      <c r="FZ6" s="47" t="str">
        <f>IF(様式2_2!B64="","",様式2_2!B64)</f>
        <v/>
      </c>
      <c r="GA6" s="46" t="str">
        <f>IF(様式2_2!F64="","",様式2_2!F64)</f>
        <v/>
      </c>
      <c r="GB6" s="54" t="str">
        <f>IF(様式2_2!H64="","",様式2_2!H64)</f>
        <v/>
      </c>
      <c r="GC6" s="49" t="str">
        <f>IF(様式2_2!I64="","",様式2_2!I64)</f>
        <v/>
      </c>
      <c r="GD6" s="47" t="str">
        <f>IF(様式2_2!B65="","",様式2_2!B65)</f>
        <v/>
      </c>
      <c r="GE6" s="46" t="str">
        <f>IF(様式2_2!F65="","",様式2_2!F65)</f>
        <v/>
      </c>
      <c r="GF6" s="54" t="str">
        <f>IF(様式2_2!H65="","",様式2_2!H65)</f>
        <v/>
      </c>
      <c r="GG6" s="49" t="str">
        <f>IF(様式2_2!I65="","",様式2_2!I65)</f>
        <v/>
      </c>
      <c r="GH6" s="47" t="str">
        <f>IF(様式2_2!B66="","",様式2_2!B66)</f>
        <v/>
      </c>
      <c r="GI6" s="46" t="str">
        <f>IF(様式2_2!F66="","",様式2_2!F66)</f>
        <v/>
      </c>
      <c r="GJ6" s="54" t="str">
        <f>IF(様式2_2!H66="","",様式2_2!H66)</f>
        <v/>
      </c>
      <c r="GK6" s="49" t="str">
        <f>IF(様式2_2!I66="","",様式2_2!I66)</f>
        <v/>
      </c>
      <c r="GL6" s="47" t="str">
        <f>IF(様式2_2!B67="","",様式2_2!B67)</f>
        <v/>
      </c>
      <c r="GM6" s="46" t="str">
        <f>IF(様式2_2!F67="","",様式2_2!F67)</f>
        <v/>
      </c>
      <c r="GN6" s="54" t="str">
        <f>IF(様式2_2!H67="","",様式2_2!H67)</f>
        <v/>
      </c>
      <c r="GO6" s="49" t="str">
        <f>IF(様式2_2!I67="","",様式2_2!I67)</f>
        <v/>
      </c>
      <c r="GP6" s="47" t="str">
        <f>IF(様式2_2!B68="","",様式2_2!B68)</f>
        <v/>
      </c>
      <c r="GQ6" s="46" t="str">
        <f>IF(様式2_2!F68="","",様式2_2!F68)</f>
        <v/>
      </c>
      <c r="GR6" s="54" t="str">
        <f>IF(様式2_2!H68="","",様式2_2!H68)</f>
        <v/>
      </c>
      <c r="GS6" s="49" t="str">
        <f>IF(様式2_2!I68="","",様式2_2!I68)</f>
        <v/>
      </c>
      <c r="GT6" s="47" t="str">
        <f>IF(様式2_2!B69="","",様式2_2!B69)</f>
        <v/>
      </c>
      <c r="GU6" s="46" t="str">
        <f>IF(様式2_2!F69="","",様式2_2!F69)</f>
        <v/>
      </c>
      <c r="GV6" s="54" t="str">
        <f>IF(様式2_2!H69="","",様式2_2!H69)</f>
        <v/>
      </c>
      <c r="GW6" s="49" t="str">
        <f>IF(様式2_2!I69="","",様式2_2!I69)</f>
        <v/>
      </c>
      <c r="GX6" s="47" t="str">
        <f>IF(様式2_2!B70="","",様式2_2!B70)</f>
        <v/>
      </c>
      <c r="GY6" s="46" t="str">
        <f>IF(様式2_2!F70="","",様式2_2!F70)</f>
        <v/>
      </c>
      <c r="GZ6" s="54" t="str">
        <f>IF(様式2_2!H70="","",様式2_2!H70)</f>
        <v/>
      </c>
      <c r="HA6" s="49" t="str">
        <f>IF(様式2_2!I70="","",様式2_2!I70)</f>
        <v/>
      </c>
      <c r="HB6" s="47" t="str">
        <f>IF(様式2_2!B71="","",様式2_2!B71)</f>
        <v/>
      </c>
      <c r="HC6" s="46" t="str">
        <f>IF(様式2_2!F71="","",様式2_2!F71)</f>
        <v/>
      </c>
      <c r="HD6" s="54" t="str">
        <f>IF(様式2_2!H71="","",様式2_2!H71)</f>
        <v/>
      </c>
      <c r="HE6" s="49" t="str">
        <f>IF(様式2_2!I71="","",様式2_2!I71)</f>
        <v/>
      </c>
      <c r="HF6" s="47" t="str">
        <f>IF(様式2_2!B76="","",様式2_2!B76)</f>
        <v/>
      </c>
      <c r="HG6" s="54" t="str">
        <f>IF(様式2_2!H76="","",様式2_2!H76)</f>
        <v/>
      </c>
      <c r="HH6" s="49" t="str">
        <f>IF(様式2_2!I76="","",様式2_2!I76)</f>
        <v/>
      </c>
      <c r="HI6" s="47" t="str">
        <f>IF(様式2_2!B77="","",様式2_2!B77)</f>
        <v/>
      </c>
      <c r="HJ6" s="54" t="str">
        <f>IF(様式2_2!H77="","",様式2_2!H77)</f>
        <v/>
      </c>
      <c r="HK6" s="49" t="str">
        <f>IF(様式2_2!I77="","",様式2_2!I77)</f>
        <v/>
      </c>
      <c r="HL6" s="47" t="str">
        <f>IF(様式2_2!B78="","",様式2_2!B78)</f>
        <v/>
      </c>
      <c r="HM6" s="54" t="str">
        <f>IF(様式2_2!H78="","",様式2_2!H78)</f>
        <v/>
      </c>
      <c r="HN6" s="49" t="str">
        <f>IF(様式2_2!I78="","",様式2_2!I78)</f>
        <v/>
      </c>
      <c r="HO6" s="47" t="str">
        <f>IF(様式2_2!B79="","",様式2_2!B79)</f>
        <v/>
      </c>
      <c r="HP6" s="54" t="str">
        <f>IF(様式2_2!H79="","",様式2_2!H79)</f>
        <v/>
      </c>
      <c r="HQ6" s="49" t="str">
        <f>IF(様式2_2!I79="","",様式2_2!I79)</f>
        <v/>
      </c>
      <c r="HR6" s="47" t="str">
        <f>IF(様式2_2!B80="","",様式2_2!B80)</f>
        <v/>
      </c>
      <c r="HS6" s="54" t="str">
        <f>IF(様式2_2!H80="","",様式2_2!H80)</f>
        <v/>
      </c>
      <c r="HT6" s="49" t="str">
        <f>IF(様式2_2!I80="","",様式2_2!I80)</f>
        <v/>
      </c>
      <c r="HU6" s="47" t="str">
        <f>IF(様式2_2!B81="","",様式2_2!B81)</f>
        <v/>
      </c>
      <c r="HV6" s="54" t="str">
        <f>IF(様式2_2!H81="","",様式2_2!H81)</f>
        <v/>
      </c>
      <c r="HW6" s="49" t="str">
        <f>IF(様式2_2!I81="","",様式2_2!I81)</f>
        <v/>
      </c>
      <c r="HX6" s="47" t="str">
        <f>IF(様式2_2!B82="","",様式2_2!B82)</f>
        <v/>
      </c>
      <c r="HY6" s="54" t="str">
        <f>IF(様式2_2!H82="","",様式2_2!H82)</f>
        <v/>
      </c>
      <c r="HZ6" s="49" t="str">
        <f>IF(様式2_2!I82="","",様式2_2!I82)</f>
        <v/>
      </c>
      <c r="IA6" s="55" t="s">
        <v>556</v>
      </c>
    </row>
    <row r="7" spans="1:235" s="55" customFormat="1">
      <c r="A7" s="179"/>
      <c r="B7" s="46"/>
      <c r="C7" s="46"/>
      <c r="D7" s="46"/>
      <c r="E7" s="46"/>
      <c r="F7" s="46"/>
      <c r="G7" s="46"/>
      <c r="H7" s="180"/>
      <c r="I7" s="46"/>
      <c r="J7" s="181"/>
      <c r="K7" s="182"/>
      <c r="L7" s="46"/>
      <c r="M7" s="46"/>
      <c r="N7" s="46"/>
      <c r="O7" s="46"/>
      <c r="P7" s="176" t="s">
        <v>641</v>
      </c>
      <c r="Q7" s="176"/>
      <c r="R7" s="176"/>
      <c r="S7" s="176"/>
      <c r="T7" s="176"/>
      <c r="U7" s="176"/>
      <c r="V7" s="177" t="s">
        <v>640</v>
      </c>
      <c r="W7" s="177"/>
      <c r="X7" s="177"/>
      <c r="Y7" s="177"/>
      <c r="Z7" s="177"/>
      <c r="AA7" s="177"/>
      <c r="AP7" s="178"/>
      <c r="AS7" s="178"/>
      <c r="AV7" s="178"/>
      <c r="AY7" s="178"/>
      <c r="BB7" s="178"/>
      <c r="BE7" s="178"/>
      <c r="BH7" s="178"/>
      <c r="BK7" s="178"/>
      <c r="BN7" s="178"/>
      <c r="BQ7" s="178"/>
      <c r="BR7" s="178"/>
      <c r="BT7" s="173"/>
      <c r="BU7" s="174"/>
      <c r="BW7" s="173"/>
      <c r="BX7" s="174"/>
      <c r="BZ7" s="173"/>
      <c r="CA7" s="174"/>
      <c r="CC7" s="173"/>
      <c r="CD7" s="174"/>
      <c r="CF7" s="173"/>
      <c r="CG7" s="174"/>
      <c r="CI7" s="173"/>
      <c r="CJ7" s="174"/>
      <c r="CL7" s="173"/>
      <c r="CM7" s="174"/>
      <c r="CO7" s="173"/>
      <c r="CP7" s="174"/>
      <c r="CR7" s="178"/>
      <c r="CT7" s="178"/>
      <c r="CV7" s="178"/>
      <c r="CX7" s="178"/>
      <c r="CZ7" s="178"/>
      <c r="DB7" s="178"/>
      <c r="FX7" s="178"/>
      <c r="FY7" s="178"/>
      <c r="GB7" s="178"/>
      <c r="GC7" s="178"/>
      <c r="GF7" s="178"/>
      <c r="GG7" s="178"/>
      <c r="GJ7" s="178"/>
      <c r="GK7" s="178"/>
      <c r="GN7" s="178"/>
      <c r="GO7" s="178"/>
      <c r="GR7" s="178"/>
      <c r="GS7" s="178"/>
      <c r="GV7" s="178"/>
      <c r="GW7" s="178"/>
      <c r="GZ7" s="178"/>
      <c r="HA7" s="178"/>
      <c r="HD7" s="178"/>
      <c r="HE7" s="178"/>
      <c r="HG7" s="178"/>
      <c r="HH7" s="178"/>
      <c r="HJ7" s="178"/>
      <c r="HK7" s="178"/>
      <c r="HM7" s="178"/>
      <c r="HN7" s="178"/>
      <c r="HP7" s="178"/>
      <c r="HQ7" s="178"/>
      <c r="HS7" s="178"/>
      <c r="HT7" s="178"/>
      <c r="HV7" s="178"/>
      <c r="HW7" s="178"/>
      <c r="HY7" s="178"/>
      <c r="HZ7" s="178"/>
    </row>
    <row r="8" spans="1:235" s="37" customFormat="1" ht="22.5">
      <c r="A8" s="204" t="s">
        <v>78</v>
      </c>
      <c r="B8" s="60" t="s">
        <v>147</v>
      </c>
      <c r="C8" s="60" t="s">
        <v>597</v>
      </c>
      <c r="D8" s="204" t="s">
        <v>12</v>
      </c>
      <c r="E8" s="60" t="s">
        <v>146</v>
      </c>
      <c r="F8" s="204" t="s">
        <v>145</v>
      </c>
      <c r="G8" s="204" t="s">
        <v>77</v>
      </c>
      <c r="H8" s="60" t="s">
        <v>382</v>
      </c>
      <c r="I8" s="204" t="s">
        <v>151</v>
      </c>
      <c r="J8" s="205" t="s">
        <v>31</v>
      </c>
      <c r="K8" s="60" t="s">
        <v>53</v>
      </c>
      <c r="L8" s="205" t="s">
        <v>16</v>
      </c>
      <c r="M8" s="206" t="s">
        <v>17</v>
      </c>
      <c r="N8" s="204" t="s">
        <v>148</v>
      </c>
      <c r="O8" s="204" t="s">
        <v>150</v>
      </c>
      <c r="P8" s="208" t="s">
        <v>147</v>
      </c>
      <c r="Q8" s="208" t="s">
        <v>416</v>
      </c>
      <c r="R8" s="208" t="s">
        <v>465</v>
      </c>
      <c r="S8" s="208" t="s">
        <v>466</v>
      </c>
      <c r="T8" s="208" t="s">
        <v>471</v>
      </c>
      <c r="U8" s="208" t="s">
        <v>467</v>
      </c>
      <c r="V8" s="208" t="s">
        <v>147</v>
      </c>
      <c r="W8" s="208" t="s">
        <v>416</v>
      </c>
      <c r="X8" s="208" t="s">
        <v>465</v>
      </c>
      <c r="Y8" s="208" t="s">
        <v>466</v>
      </c>
      <c r="Z8" s="208" t="s">
        <v>471</v>
      </c>
      <c r="AA8" s="208" t="s">
        <v>467</v>
      </c>
      <c r="BZ8" s="43"/>
      <c r="CA8" s="42"/>
    </row>
    <row r="9" spans="1:235" s="170" customFormat="1">
      <c r="A9" s="207" t="str">
        <f>A6</f>
        <v/>
      </c>
      <c r="B9" s="45" t="str">
        <f>M6</f>
        <v/>
      </c>
      <c r="C9" s="45" t="str">
        <f>CONCATENATE(E6,C10,F6)</f>
        <v>　</v>
      </c>
      <c r="D9" s="45" t="str">
        <f>G6</f>
        <v>　</v>
      </c>
      <c r="E9" s="45" t="str">
        <f>I6</f>
        <v/>
      </c>
      <c r="F9" s="45" t="str">
        <f>IF(I10="","",DBCS(G10&amp;"年"&amp;H10&amp;"月"&amp;I10&amp;"日"))</f>
        <v/>
      </c>
      <c r="G9" s="45" t="str">
        <f>N6</f>
        <v/>
      </c>
      <c r="H9" s="45" t="str">
        <f>O6</f>
        <v/>
      </c>
      <c r="I9" s="45" t="str">
        <f>Q6</f>
        <v/>
      </c>
      <c r="J9" s="181" t="str">
        <f>T6</f>
        <v/>
      </c>
      <c r="K9" s="45" t="str">
        <f>CONCATENATE(U6,V6)</f>
        <v/>
      </c>
      <c r="L9" s="45" t="str">
        <f>W6</f>
        <v/>
      </c>
      <c r="M9" s="45" t="str">
        <f>X6</f>
        <v/>
      </c>
      <c r="N9" s="181" t="str">
        <f>J6</f>
        <v/>
      </c>
      <c r="O9" s="45" t="str">
        <f>CONCATENATE(K6,L6)</f>
        <v/>
      </c>
      <c r="P9" s="45" t="str">
        <f>IF(様式2_1!C37=0,"",様式2_1!C37)</f>
        <v/>
      </c>
      <c r="Q9" s="45" t="str">
        <f>IF(様式2_1!E37=0,"",様式2_1!E37)</f>
        <v/>
      </c>
      <c r="R9" s="45"/>
      <c r="S9" s="45" t="str">
        <f>IF(様式2_1!C39=0,"",様式2_1!C39)</f>
        <v/>
      </c>
      <c r="T9" s="45" t="str">
        <f>IF(様式2_1!E38=0,"",様式2_1!E38)</f>
        <v/>
      </c>
      <c r="U9" s="45" t="str">
        <f>IF(様式2_1!E39=0,"",様式2_1!E39)</f>
        <v/>
      </c>
      <c r="V9" s="45" t="str">
        <f>IF(様式2_1!C40=0,"",様式2_1!C40)</f>
        <v/>
      </c>
      <c r="W9" s="45" t="str">
        <f>IF(様式2_1!E40=0,"",様式2_1!E40)</f>
        <v/>
      </c>
      <c r="X9" s="45" t="str">
        <f>IF(様式2_1!C41=0,"",様式2_1!C41)</f>
        <v/>
      </c>
      <c r="Y9" s="45" t="str">
        <f>IF(様式2_1!C42=0,"",様式2_1!C42)</f>
        <v/>
      </c>
      <c r="Z9" s="45" t="str">
        <f>IF(様式2_1!E41=0,"",様式2_1!E41)</f>
        <v/>
      </c>
      <c r="AA9" s="45" t="str">
        <f>IF(様式2_1!E42=0,"",様式2_1!E42)</f>
        <v/>
      </c>
    </row>
    <row r="10" spans="1:235">
      <c r="C10" s="18" t="s">
        <v>94</v>
      </c>
      <c r="E10" s="61"/>
      <c r="F10" s="62" t="str">
        <f>IFERROR(YEAR(H6),"")</f>
        <v/>
      </c>
      <c r="G10" s="62" t="str">
        <f>IFERROR(IF(F10&lt;1912,"明治"&amp;F10-1867,IF(F10&lt;1926,"大正"&amp;F10-1911,IF(F10&lt;1989,"昭和"&amp;F10-1925,"平成"&amp;F10-1988))),"")</f>
        <v/>
      </c>
      <c r="H10" s="62" t="str">
        <f>IFERROR(MONTH(H6),"")</f>
        <v/>
      </c>
      <c r="I10" s="62" t="str">
        <f>IFERROR(DAY(H6),"")</f>
        <v/>
      </c>
      <c r="K10" s="37"/>
      <c r="L10" s="37"/>
      <c r="BY10" s="64"/>
      <c r="BZ10" s="65"/>
      <c r="CA10" s="66"/>
    </row>
    <row r="11" spans="1:235" s="170" customFormat="1">
      <c r="A11" s="186" t="str">
        <f>CONCATENATE(B6,$C$10,Q6,$C$10,D9,$C$10,A1)</f>
        <v>　　　　認定申請書</v>
      </c>
      <c r="C11" s="171"/>
      <c r="E11" s="171"/>
      <c r="F11" s="55"/>
      <c r="G11" s="55"/>
      <c r="H11" s="55"/>
      <c r="I11" s="55"/>
      <c r="K11" s="55"/>
      <c r="L11" s="55"/>
      <c r="BY11" s="172"/>
      <c r="BZ11" s="173"/>
      <c r="CA11" s="174"/>
    </row>
    <row r="12" spans="1:235" s="170" customFormat="1">
      <c r="C12" s="171"/>
      <c r="E12" s="171"/>
      <c r="F12" s="55"/>
      <c r="G12" s="55"/>
      <c r="H12" s="55"/>
      <c r="I12" s="55"/>
      <c r="K12" s="55"/>
      <c r="L12" s="55"/>
      <c r="BY12" s="172"/>
      <c r="BZ12" s="173"/>
      <c r="CA12" s="174"/>
    </row>
    <row r="13" spans="1:235" s="170" customFormat="1">
      <c r="C13" s="171"/>
      <c r="E13" s="171"/>
      <c r="F13" s="55"/>
      <c r="G13" s="55"/>
      <c r="H13" s="55"/>
      <c r="I13" s="55"/>
      <c r="K13" s="55"/>
      <c r="L13" s="55"/>
      <c r="BY13" s="172"/>
      <c r="BZ13" s="173"/>
      <c r="CA13" s="174"/>
    </row>
    <row r="14" spans="1:235" s="170" customFormat="1">
      <c r="C14" s="171"/>
      <c r="E14" s="171"/>
      <c r="F14" s="55"/>
      <c r="G14" s="55"/>
      <c r="H14" s="55"/>
      <c r="I14" s="55"/>
      <c r="K14" s="55"/>
      <c r="L14" s="55"/>
      <c r="BY14" s="172"/>
      <c r="BZ14" s="173"/>
      <c r="CA14" s="174"/>
    </row>
    <row r="15" spans="1:235" s="170" customFormat="1">
      <c r="E15" s="171"/>
      <c r="F15" s="55"/>
      <c r="G15" s="55"/>
      <c r="H15" s="55"/>
      <c r="I15" s="55"/>
      <c r="K15" s="55"/>
      <c r="L15" s="55"/>
      <c r="BY15" s="172"/>
      <c r="BZ15" s="173"/>
      <c r="CA15" s="174"/>
    </row>
    <row r="16" spans="1:235" s="170" customFormat="1">
      <c r="C16" s="171"/>
      <c r="E16" s="171"/>
      <c r="F16" s="55"/>
      <c r="G16" s="55"/>
      <c r="H16" s="55"/>
      <c r="I16" s="55"/>
      <c r="K16" s="55"/>
      <c r="L16" s="55"/>
      <c r="BY16" s="172"/>
      <c r="BZ16" s="173"/>
      <c r="CA16" s="174"/>
    </row>
    <row r="17" spans="1:225" s="170" customFormat="1">
      <c r="E17" s="171"/>
      <c r="F17" s="55"/>
      <c r="G17" s="55"/>
      <c r="H17" s="55"/>
      <c r="I17" s="55"/>
      <c r="K17" s="55"/>
      <c r="L17" s="55"/>
      <c r="BY17" s="172"/>
      <c r="BZ17" s="173"/>
      <c r="CA17" s="174"/>
    </row>
    <row r="18" spans="1:225" s="170" customFormat="1">
      <c r="E18" s="171"/>
      <c r="F18" s="55"/>
      <c r="G18" s="55"/>
      <c r="H18" s="55"/>
      <c r="I18" s="55"/>
      <c r="K18" s="55"/>
      <c r="L18" s="55"/>
      <c r="BY18" s="172"/>
      <c r="BZ18" s="173"/>
      <c r="CA18" s="174"/>
    </row>
    <row r="19" spans="1:225" s="170" customFormat="1">
      <c r="A19" s="175" t="s">
        <v>99</v>
      </c>
      <c r="B19" s="39"/>
      <c r="E19" s="171"/>
      <c r="F19" s="55"/>
      <c r="G19" s="55"/>
      <c r="H19" s="55"/>
      <c r="I19" s="55"/>
      <c r="K19" s="55"/>
      <c r="L19" s="55"/>
      <c r="BY19" s="172"/>
      <c r="BZ19" s="173"/>
      <c r="CA19" s="174"/>
    </row>
    <row r="20" spans="1:225" ht="13.5">
      <c r="A20" s="198" t="s">
        <v>137</v>
      </c>
      <c r="B20" s="44" t="s">
        <v>273</v>
      </c>
      <c r="C20" s="18" t="s">
        <v>94</v>
      </c>
      <c r="D20" s="18" t="str">
        <f>CONCATENATE(B20,$C$20,A20)</f>
        <v>001　株式会社アークポイント</v>
      </c>
      <c r="I20" s="37"/>
      <c r="J20" s="37"/>
      <c r="K20" s="37"/>
      <c r="L20" s="37"/>
    </row>
    <row r="21" spans="1:225" ht="13.5">
      <c r="A21" s="198" t="s">
        <v>612</v>
      </c>
      <c r="B21" s="44" t="s">
        <v>274</v>
      </c>
      <c r="C21" s="18" t="s">
        <v>94</v>
      </c>
      <c r="D21" s="18" t="str">
        <f t="shared" ref="D21:D84" si="0">CONCATENATE(B21,$C$20,A21)</f>
        <v>002　株式会社アーバンデザインコンサルタント</v>
      </c>
    </row>
    <row r="22" spans="1:225" ht="13.5">
      <c r="A22" s="198" t="s">
        <v>616</v>
      </c>
      <c r="B22" s="44" t="s">
        <v>275</v>
      </c>
      <c r="C22" s="18" t="s">
        <v>94</v>
      </c>
      <c r="D22" s="18" t="str">
        <f t="shared" si="0"/>
        <v>003　株式会社アーバントラフィックエンジニアリング福岡事務所</v>
      </c>
    </row>
    <row r="23" spans="1:225" ht="13.5">
      <c r="A23" s="198" t="s">
        <v>650</v>
      </c>
      <c r="B23" s="44" t="s">
        <v>276</v>
      </c>
      <c r="C23" s="18" t="s">
        <v>94</v>
      </c>
      <c r="D23" s="18" t="str">
        <f t="shared" si="0"/>
        <v>004　株式会社アール・アイ・エー</v>
      </c>
      <c r="HI23" s="37"/>
      <c r="HJ23" s="37"/>
      <c r="HK23" s="37"/>
      <c r="HL23" s="37"/>
      <c r="HM23" s="37"/>
      <c r="HN23" s="37"/>
      <c r="HO23" s="37"/>
      <c r="HP23" s="37"/>
      <c r="HQ23" s="37"/>
    </row>
    <row r="24" spans="1:225" ht="13.5">
      <c r="A24" s="198" t="s">
        <v>472</v>
      </c>
      <c r="B24" s="44" t="s">
        <v>277</v>
      </c>
      <c r="C24" s="18" t="s">
        <v>94</v>
      </c>
      <c r="D24" s="18" t="str">
        <f t="shared" si="0"/>
        <v>005　株式会社アイテック計画</v>
      </c>
      <c r="HI24" s="37"/>
      <c r="HJ24" s="37"/>
      <c r="HK24" s="37"/>
      <c r="HL24" s="37"/>
      <c r="HM24" s="37"/>
      <c r="HN24" s="37"/>
      <c r="HO24" s="37"/>
      <c r="HP24" s="37"/>
      <c r="HQ24" s="37"/>
    </row>
    <row r="25" spans="1:225" ht="13.5">
      <c r="A25" s="198" t="s">
        <v>473</v>
      </c>
      <c r="B25" s="44" t="s">
        <v>278</v>
      </c>
      <c r="C25" s="18" t="s">
        <v>94</v>
      </c>
      <c r="D25" s="18" t="str">
        <f t="shared" si="0"/>
        <v>006　朝日航洋株式会社</v>
      </c>
      <c r="HI25" s="37"/>
      <c r="HJ25" s="37"/>
      <c r="HK25" s="37"/>
      <c r="HL25" s="37"/>
      <c r="HM25" s="37"/>
      <c r="HN25" s="37"/>
      <c r="HO25" s="37"/>
      <c r="HP25" s="37"/>
      <c r="HQ25" s="37"/>
    </row>
    <row r="26" spans="1:225" ht="13.5">
      <c r="A26" s="198" t="s">
        <v>474</v>
      </c>
      <c r="B26" s="44" t="s">
        <v>279</v>
      </c>
      <c r="C26" s="18" t="s">
        <v>94</v>
      </c>
      <c r="D26" s="18" t="str">
        <f t="shared" si="0"/>
        <v>007　アジア航測株式会社</v>
      </c>
      <c r="HI26" s="37"/>
      <c r="HJ26" s="37"/>
      <c r="HK26" s="37"/>
      <c r="HL26" s="37"/>
      <c r="HM26" s="37"/>
      <c r="HN26" s="37"/>
      <c r="HO26" s="37"/>
      <c r="HP26" s="37"/>
      <c r="HQ26" s="37"/>
    </row>
    <row r="27" spans="1:225" ht="13.5">
      <c r="A27" s="198" t="s">
        <v>651</v>
      </c>
      <c r="B27" s="44" t="s">
        <v>280</v>
      </c>
      <c r="C27" s="18" t="s">
        <v>94</v>
      </c>
      <c r="D27" s="18" t="str">
        <f t="shared" si="0"/>
        <v>008　株式会社梓設計</v>
      </c>
      <c r="HI27" s="37"/>
      <c r="HJ27" s="37"/>
      <c r="HK27" s="37"/>
      <c r="HL27" s="37"/>
      <c r="HM27" s="37"/>
      <c r="HN27" s="37"/>
      <c r="HO27" s="37"/>
      <c r="HP27" s="37"/>
      <c r="HQ27" s="37"/>
    </row>
    <row r="28" spans="1:225" ht="13.5">
      <c r="A28" s="198" t="s">
        <v>475</v>
      </c>
      <c r="B28" s="44" t="s">
        <v>281</v>
      </c>
      <c r="C28" s="18" t="s">
        <v>94</v>
      </c>
      <c r="D28" s="18" t="str">
        <f t="shared" si="0"/>
        <v>009　株式会社荒谷建設コンサルタント</v>
      </c>
      <c r="HI28" s="37"/>
      <c r="HJ28" s="37"/>
      <c r="HK28" s="37"/>
      <c r="HL28" s="37"/>
      <c r="HM28" s="37"/>
      <c r="HN28" s="37"/>
      <c r="HO28" s="37"/>
      <c r="HP28" s="37"/>
      <c r="HQ28" s="37"/>
    </row>
    <row r="29" spans="1:225" ht="13.5">
      <c r="A29" s="198" t="s">
        <v>476</v>
      </c>
      <c r="B29" s="44" t="s">
        <v>282</v>
      </c>
      <c r="C29" s="18" t="s">
        <v>94</v>
      </c>
      <c r="D29" s="18" t="str">
        <f t="shared" si="0"/>
        <v>010　株式会社アルテップ</v>
      </c>
      <c r="HI29" s="37"/>
      <c r="HJ29" s="37"/>
      <c r="HK29" s="37"/>
      <c r="HL29" s="37"/>
      <c r="HM29" s="37"/>
      <c r="HN29" s="37"/>
      <c r="HO29" s="37"/>
      <c r="HP29" s="37"/>
      <c r="HQ29" s="37"/>
    </row>
    <row r="30" spans="1:225" ht="13.5">
      <c r="A30" s="198" t="s">
        <v>619</v>
      </c>
      <c r="B30" s="44" t="s">
        <v>283</v>
      </c>
      <c r="C30" s="18" t="s">
        <v>94</v>
      </c>
      <c r="D30" s="18" t="str">
        <f t="shared" si="0"/>
        <v>011　株式会社アルメックＶＰＩ</v>
      </c>
      <c r="HI30" s="37"/>
      <c r="HJ30" s="37"/>
      <c r="HK30" s="37"/>
      <c r="HL30" s="37"/>
      <c r="HM30" s="38"/>
      <c r="HN30" s="38"/>
      <c r="HO30" s="37"/>
      <c r="HP30" s="37"/>
      <c r="HQ30" s="37"/>
    </row>
    <row r="31" spans="1:225" ht="13.5">
      <c r="A31" s="198" t="s">
        <v>615</v>
      </c>
      <c r="B31" s="44" t="s">
        <v>284</v>
      </c>
      <c r="C31" s="18" t="s">
        <v>94</v>
      </c>
      <c r="D31" s="18" t="str">
        <f t="shared" si="0"/>
        <v>012　株式会社市浦ハウジング＆プランニング</v>
      </c>
      <c r="HI31" s="37"/>
      <c r="HJ31" s="37"/>
      <c r="HK31" s="37"/>
      <c r="HL31" s="37"/>
      <c r="HM31" s="38"/>
      <c r="HN31" s="38"/>
      <c r="HO31" s="37"/>
      <c r="HP31" s="37"/>
      <c r="HQ31" s="37"/>
    </row>
    <row r="32" spans="1:225" ht="13.5">
      <c r="A32" s="198" t="s">
        <v>100</v>
      </c>
      <c r="B32" s="44" t="s">
        <v>285</v>
      </c>
      <c r="C32" s="18" t="s">
        <v>94</v>
      </c>
      <c r="D32" s="18" t="str">
        <f t="shared" si="0"/>
        <v>013　株式会社ウエスコ</v>
      </c>
      <c r="HI32" s="37"/>
      <c r="HJ32" s="37"/>
      <c r="HK32" s="37"/>
      <c r="HL32" s="37"/>
      <c r="HM32" s="38"/>
      <c r="HN32" s="38"/>
      <c r="HO32" s="37"/>
      <c r="HP32" s="37"/>
      <c r="HQ32" s="37"/>
    </row>
    <row r="33" spans="1:225" ht="13.5">
      <c r="A33" s="198" t="s">
        <v>101</v>
      </c>
      <c r="B33" s="44" t="s">
        <v>286</v>
      </c>
      <c r="C33" s="18" t="s">
        <v>94</v>
      </c>
      <c r="D33" s="18" t="str">
        <f t="shared" si="0"/>
        <v>014　エイト技術株式会社</v>
      </c>
      <c r="HI33" s="37"/>
      <c r="HJ33" s="37"/>
      <c r="HK33" s="37"/>
      <c r="HL33" s="37"/>
      <c r="HM33" s="38"/>
      <c r="HN33" s="38"/>
      <c r="HO33" s="37"/>
      <c r="HP33" s="37"/>
      <c r="HQ33" s="37"/>
    </row>
    <row r="34" spans="1:225" ht="13.5">
      <c r="A34" s="198" t="s">
        <v>102</v>
      </c>
      <c r="B34" s="44" t="s">
        <v>287</v>
      </c>
      <c r="C34" s="18" t="s">
        <v>94</v>
      </c>
      <c r="D34" s="18" t="str">
        <f t="shared" si="0"/>
        <v>015　株式会社エイト日本技術開発</v>
      </c>
      <c r="HI34" s="37"/>
      <c r="HJ34" s="37"/>
      <c r="HK34" s="37"/>
      <c r="HL34" s="37"/>
      <c r="HM34" s="38"/>
      <c r="HN34" s="38"/>
      <c r="HO34" s="37"/>
      <c r="HP34" s="37"/>
      <c r="HQ34" s="37"/>
    </row>
    <row r="35" spans="1:225" ht="13.5">
      <c r="A35" s="198" t="s">
        <v>477</v>
      </c>
      <c r="B35" s="44" t="s">
        <v>288</v>
      </c>
      <c r="C35" s="18" t="s">
        <v>94</v>
      </c>
      <c r="D35" s="18" t="str">
        <f t="shared" si="0"/>
        <v>016　株式会社エックス都市研究所</v>
      </c>
      <c r="HI35" s="37"/>
      <c r="HJ35" s="37"/>
      <c r="HK35" s="37"/>
      <c r="HL35" s="37"/>
      <c r="HM35" s="38"/>
      <c r="HN35" s="38"/>
      <c r="HO35" s="37"/>
      <c r="HP35" s="37"/>
      <c r="HQ35" s="37"/>
    </row>
    <row r="36" spans="1:225" ht="13.5">
      <c r="A36" s="198" t="s">
        <v>652</v>
      </c>
      <c r="B36" s="44" t="s">
        <v>289</v>
      </c>
      <c r="C36" s="18" t="s">
        <v>94</v>
      </c>
      <c r="D36" s="18" t="str">
        <f t="shared" si="0"/>
        <v>017　株式会社NTTファシリティーズ</v>
      </c>
      <c r="HI36" s="37"/>
      <c r="HJ36" s="37"/>
      <c r="HK36" s="37"/>
      <c r="HL36" s="37"/>
      <c r="HM36" s="38"/>
      <c r="HN36" s="38"/>
      <c r="HO36" s="37"/>
      <c r="HP36" s="37"/>
      <c r="HQ36" s="37"/>
    </row>
    <row r="37" spans="1:225" ht="13.5">
      <c r="A37" s="198" t="s">
        <v>653</v>
      </c>
      <c r="B37" s="44" t="s">
        <v>290</v>
      </c>
      <c r="C37" s="18" t="s">
        <v>94</v>
      </c>
      <c r="D37" s="18" t="str">
        <f t="shared" si="0"/>
        <v>018　株式会社オオバ</v>
      </c>
      <c r="HI37" s="37"/>
      <c r="HJ37" s="37"/>
      <c r="HK37" s="37"/>
      <c r="HL37" s="37"/>
      <c r="HM37" s="38"/>
      <c r="HN37" s="38"/>
      <c r="HO37" s="37"/>
      <c r="HP37" s="37"/>
      <c r="HQ37" s="37"/>
    </row>
    <row r="38" spans="1:225" ht="13.5">
      <c r="A38" s="198" t="s">
        <v>478</v>
      </c>
      <c r="B38" s="44" t="s">
        <v>291</v>
      </c>
      <c r="C38" s="18" t="s">
        <v>94</v>
      </c>
      <c r="D38" s="18" t="str">
        <f t="shared" si="0"/>
        <v>019　株式会社オリエンタルコンサルタンツ</v>
      </c>
      <c r="HI38" s="37"/>
      <c r="HJ38" s="37"/>
      <c r="HK38" s="37"/>
      <c r="HL38" s="37"/>
      <c r="HM38" s="38"/>
      <c r="HN38" s="38"/>
      <c r="HO38" s="37"/>
      <c r="HP38" s="37"/>
      <c r="HQ38" s="37"/>
    </row>
    <row r="39" spans="1:225" ht="13.5">
      <c r="A39" s="198" t="s">
        <v>104</v>
      </c>
      <c r="B39" s="44" t="s">
        <v>292</v>
      </c>
      <c r="C39" s="18" t="s">
        <v>94</v>
      </c>
      <c r="D39" s="18" t="str">
        <f t="shared" si="0"/>
        <v>020　画地測量設計株式会社</v>
      </c>
      <c r="HI39" s="37"/>
      <c r="HJ39" s="37"/>
      <c r="HK39" s="37"/>
      <c r="HL39" s="37"/>
      <c r="HM39" s="37"/>
      <c r="HN39" s="37"/>
      <c r="HO39" s="37"/>
      <c r="HP39" s="37"/>
      <c r="HQ39" s="37"/>
    </row>
    <row r="40" spans="1:225" ht="13.5">
      <c r="A40" s="198" t="s">
        <v>479</v>
      </c>
      <c r="B40" s="44" t="s">
        <v>293</v>
      </c>
      <c r="C40" s="18" t="s">
        <v>94</v>
      </c>
      <c r="D40" s="18" t="str">
        <f t="shared" si="0"/>
        <v>021　株式会社片平新日本技研</v>
      </c>
      <c r="HI40" s="37"/>
      <c r="HJ40" s="37"/>
      <c r="HK40" s="37"/>
      <c r="HL40" s="37"/>
      <c r="HM40" s="37"/>
      <c r="HN40" s="37"/>
      <c r="HO40" s="37"/>
      <c r="HP40" s="37"/>
      <c r="HQ40" s="37"/>
    </row>
    <row r="41" spans="1:225" ht="13.5">
      <c r="A41" s="198" t="s">
        <v>654</v>
      </c>
      <c r="B41" s="44" t="s">
        <v>294</v>
      </c>
      <c r="C41" s="18" t="s">
        <v>94</v>
      </c>
      <c r="D41" s="18" t="str">
        <f t="shared" si="0"/>
        <v>022　株式会社環境デザインスタヂオ</v>
      </c>
      <c r="HI41" s="37"/>
      <c r="HJ41" s="37"/>
      <c r="HK41" s="37"/>
      <c r="HL41" s="37"/>
      <c r="HM41" s="37"/>
      <c r="HN41" s="37"/>
      <c r="HO41" s="37"/>
      <c r="HP41" s="37"/>
      <c r="HQ41" s="37"/>
    </row>
    <row r="42" spans="1:225" ht="13.5">
      <c r="A42" s="198" t="s">
        <v>655</v>
      </c>
      <c r="B42" s="44" t="s">
        <v>295</v>
      </c>
      <c r="C42" s="18" t="s">
        <v>94</v>
      </c>
      <c r="D42" s="18" t="str">
        <f t="shared" si="0"/>
        <v>023　株式会社かんこう</v>
      </c>
      <c r="HI42" s="37"/>
      <c r="HJ42" s="37"/>
      <c r="HK42" s="37"/>
      <c r="HL42" s="37"/>
      <c r="HM42" s="37"/>
      <c r="HN42" s="37"/>
      <c r="HO42" s="37"/>
      <c r="HP42" s="37"/>
      <c r="HQ42" s="37"/>
    </row>
    <row r="43" spans="1:225" ht="13.5">
      <c r="A43" s="198" t="s">
        <v>480</v>
      </c>
      <c r="B43" s="44" t="s">
        <v>296</v>
      </c>
      <c r="C43" s="18" t="s">
        <v>94</v>
      </c>
      <c r="D43" s="18" t="str">
        <f t="shared" si="0"/>
        <v>024　株式会社協和コンサルタンツ</v>
      </c>
      <c r="HI43" s="37"/>
      <c r="HJ43" s="37"/>
      <c r="HK43" s="37"/>
      <c r="HL43" s="37"/>
      <c r="HM43" s="37"/>
      <c r="HN43" s="37"/>
      <c r="HO43" s="37"/>
      <c r="HP43" s="37"/>
      <c r="HQ43" s="37"/>
    </row>
    <row r="44" spans="1:225" ht="13.5">
      <c r="A44" s="198" t="s">
        <v>656</v>
      </c>
      <c r="B44" s="44" t="s">
        <v>297</v>
      </c>
      <c r="C44" s="18" t="s">
        <v>94</v>
      </c>
      <c r="D44" s="18" t="str">
        <f t="shared" si="0"/>
        <v>025　株式会社久米設計</v>
      </c>
      <c r="HI44" s="37"/>
      <c r="HJ44" s="37"/>
      <c r="HK44" s="37"/>
      <c r="HL44" s="37"/>
      <c r="HM44" s="37"/>
      <c r="HN44" s="37"/>
      <c r="HO44" s="37"/>
      <c r="HP44" s="37"/>
      <c r="HQ44" s="37"/>
    </row>
    <row r="45" spans="1:225" ht="13.5">
      <c r="A45" s="198" t="s">
        <v>481</v>
      </c>
      <c r="B45" s="44" t="s">
        <v>298</v>
      </c>
      <c r="C45" s="18" t="s">
        <v>94</v>
      </c>
      <c r="D45" s="18" t="str">
        <f t="shared" si="0"/>
        <v>026　株式会社計画技術研究所</v>
      </c>
    </row>
    <row r="46" spans="1:225" ht="13.5">
      <c r="A46" s="199" t="s">
        <v>657</v>
      </c>
      <c r="B46" s="44" t="s">
        <v>299</v>
      </c>
      <c r="C46" s="18" t="s">
        <v>94</v>
      </c>
      <c r="D46" s="18" t="str">
        <f t="shared" si="0"/>
        <v>027　株式会社計画工房</v>
      </c>
    </row>
    <row r="47" spans="1:225" ht="13.5">
      <c r="A47" s="198" t="s">
        <v>658</v>
      </c>
      <c r="B47" s="44" t="s">
        <v>300</v>
      </c>
      <c r="C47" s="18" t="s">
        <v>94</v>
      </c>
      <c r="D47" s="18" t="str">
        <f t="shared" si="0"/>
        <v>028　一般財団法人計量計画研究所</v>
      </c>
    </row>
    <row r="48" spans="1:225" ht="13.5">
      <c r="A48" s="198" t="s">
        <v>482</v>
      </c>
      <c r="B48" s="44" t="s">
        <v>301</v>
      </c>
      <c r="C48" s="18" t="s">
        <v>94</v>
      </c>
      <c r="D48" s="18" t="str">
        <f t="shared" si="0"/>
        <v>029　株式会社建設環境研究所</v>
      </c>
    </row>
    <row r="49" spans="1:4" ht="13.5">
      <c r="A49" s="198" t="s">
        <v>105</v>
      </c>
      <c r="B49" s="44" t="s">
        <v>302</v>
      </c>
      <c r="C49" s="18" t="s">
        <v>94</v>
      </c>
      <c r="D49" s="18" t="str">
        <f t="shared" si="0"/>
        <v>030　株式会社建設技術研究所</v>
      </c>
    </row>
    <row r="50" spans="1:4" ht="13.5">
      <c r="A50" s="198" t="s">
        <v>483</v>
      </c>
      <c r="B50" s="44" t="s">
        <v>303</v>
      </c>
      <c r="C50" s="18" t="s">
        <v>94</v>
      </c>
      <c r="D50" s="18" t="str">
        <f t="shared" si="0"/>
        <v>031　株式会社国際開発コンサルタンツ</v>
      </c>
    </row>
    <row r="51" spans="1:4" ht="13.5">
      <c r="A51" s="198" t="s">
        <v>106</v>
      </c>
      <c r="B51" s="44" t="s">
        <v>304</v>
      </c>
      <c r="C51" s="18" t="s">
        <v>94</v>
      </c>
      <c r="D51" s="18" t="str">
        <f t="shared" si="0"/>
        <v>032　国際航業株式会社</v>
      </c>
    </row>
    <row r="52" spans="1:4" ht="13.5">
      <c r="A52" s="198" t="s">
        <v>659</v>
      </c>
      <c r="B52" s="44" t="s">
        <v>305</v>
      </c>
      <c r="C52" s="18" t="s">
        <v>94</v>
      </c>
      <c r="D52" s="18" t="str">
        <f t="shared" si="0"/>
        <v>033　株式会社コムテック地域工学研究所</v>
      </c>
    </row>
    <row r="53" spans="1:4" ht="13.5">
      <c r="A53" s="198" t="s">
        <v>484</v>
      </c>
      <c r="B53" s="44" t="s">
        <v>306</v>
      </c>
      <c r="C53" s="18" t="s">
        <v>94</v>
      </c>
      <c r="D53" s="18" t="str">
        <f t="shared" si="0"/>
        <v>034　株式会社サポート</v>
      </c>
    </row>
    <row r="54" spans="1:4" ht="13.5">
      <c r="A54" s="198" t="s">
        <v>660</v>
      </c>
      <c r="B54" s="44" t="s">
        <v>307</v>
      </c>
      <c r="C54" s="18" t="s">
        <v>94</v>
      </c>
      <c r="D54" s="18" t="str">
        <f t="shared" si="0"/>
        <v>035　株式会社三洋設計</v>
      </c>
    </row>
    <row r="55" spans="1:4" ht="13.5">
      <c r="A55" s="198" t="s">
        <v>485</v>
      </c>
      <c r="B55" s="44" t="s">
        <v>308</v>
      </c>
      <c r="C55" s="18" t="s">
        <v>94</v>
      </c>
      <c r="D55" s="18" t="str">
        <f t="shared" si="0"/>
        <v>036　株式会社サンワコン</v>
      </c>
    </row>
    <row r="56" spans="1:4" ht="13.5">
      <c r="A56" s="198" t="s">
        <v>518</v>
      </c>
      <c r="B56" s="44" t="s">
        <v>309</v>
      </c>
      <c r="C56" s="18" t="s">
        <v>94</v>
      </c>
      <c r="D56" s="18" t="str">
        <f t="shared" si="0"/>
        <v>037　ＪＲ西日本コンサルタンツ株式会社</v>
      </c>
    </row>
    <row r="57" spans="1:4" ht="13.5">
      <c r="A57" s="198" t="s">
        <v>624</v>
      </c>
      <c r="B57" s="44" t="s">
        <v>310</v>
      </c>
      <c r="C57" s="18" t="s">
        <v>94</v>
      </c>
      <c r="D57" s="18" t="str">
        <f t="shared" si="0"/>
        <v>038　ＪＲ東日本コンサルタンツ株式会社</v>
      </c>
    </row>
    <row r="58" spans="1:4" ht="13.5">
      <c r="A58" s="198" t="s">
        <v>486</v>
      </c>
      <c r="B58" s="44" t="s">
        <v>311</v>
      </c>
      <c r="C58" s="18" t="s">
        <v>94</v>
      </c>
      <c r="D58" s="18" t="str">
        <f t="shared" si="0"/>
        <v>039　株式会社シティコンサルタンツ</v>
      </c>
    </row>
    <row r="59" spans="1:4" ht="13.5">
      <c r="A59" s="198" t="s">
        <v>103</v>
      </c>
      <c r="B59" s="44" t="s">
        <v>312</v>
      </c>
      <c r="C59" s="18" t="s">
        <v>94</v>
      </c>
      <c r="D59" s="18" t="str">
        <f t="shared" si="0"/>
        <v>040　株式会社開発計画研究所</v>
      </c>
    </row>
    <row r="60" spans="1:4" ht="13.5">
      <c r="A60" s="198" t="s">
        <v>661</v>
      </c>
      <c r="B60" s="44" t="s">
        <v>313</v>
      </c>
      <c r="C60" s="18" t="s">
        <v>94</v>
      </c>
      <c r="D60" s="18" t="str">
        <f t="shared" si="0"/>
        <v>041　株式会社社会空間研究所</v>
      </c>
    </row>
    <row r="61" spans="1:4" ht="13.5">
      <c r="A61" s="198" t="s">
        <v>662</v>
      </c>
      <c r="B61" s="44" t="s">
        <v>314</v>
      </c>
      <c r="C61" s="18" t="s">
        <v>94</v>
      </c>
      <c r="D61" s="18" t="str">
        <f t="shared" si="0"/>
        <v>042　株式会社集計画研究所</v>
      </c>
    </row>
    <row r="62" spans="1:4" ht="13.5">
      <c r="A62" s="198" t="s">
        <v>663</v>
      </c>
      <c r="B62" s="44" t="s">
        <v>315</v>
      </c>
      <c r="C62" s="18" t="s">
        <v>94</v>
      </c>
      <c r="D62" s="18" t="str">
        <f t="shared" si="0"/>
        <v>043　株式会社住宅・都市問題研究所</v>
      </c>
    </row>
    <row r="63" spans="1:4" ht="13.5">
      <c r="A63" s="198" t="s">
        <v>488</v>
      </c>
      <c r="B63" s="44" t="s">
        <v>316</v>
      </c>
      <c r="C63" s="18" t="s">
        <v>94</v>
      </c>
      <c r="D63" s="18" t="str">
        <f t="shared" si="0"/>
        <v>044　昭和株式会社</v>
      </c>
    </row>
    <row r="64" spans="1:4" ht="13.5">
      <c r="A64" s="198" t="s">
        <v>519</v>
      </c>
      <c r="B64" s="44" t="s">
        <v>317</v>
      </c>
      <c r="C64" s="18" t="s">
        <v>94</v>
      </c>
      <c r="D64" s="18" t="str">
        <f t="shared" si="0"/>
        <v>045　昭和設計株式会社</v>
      </c>
    </row>
    <row r="65" spans="1:4" ht="13.5">
      <c r="A65" s="198" t="s">
        <v>613</v>
      </c>
      <c r="B65" s="44" t="s">
        <v>318</v>
      </c>
      <c r="C65" s="18" t="s">
        <v>94</v>
      </c>
      <c r="D65" s="18" t="str">
        <f t="shared" si="0"/>
        <v>046　株式会社新都市ライフホールディングス</v>
      </c>
    </row>
    <row r="66" spans="1:4" ht="13.5">
      <c r="A66" s="198" t="s">
        <v>487</v>
      </c>
      <c r="B66" s="44" t="s">
        <v>319</v>
      </c>
      <c r="C66" s="18" t="s">
        <v>94</v>
      </c>
      <c r="D66" s="18" t="str">
        <f t="shared" si="0"/>
        <v>047　株式会社新日本コンサルタント</v>
      </c>
    </row>
    <row r="67" spans="1:4" ht="13.5">
      <c r="A67" s="198" t="s">
        <v>664</v>
      </c>
      <c r="B67" s="44" t="s">
        <v>320</v>
      </c>
      <c r="C67" s="18" t="s">
        <v>94</v>
      </c>
      <c r="D67" s="18" t="str">
        <f t="shared" si="0"/>
        <v>048　株式会社駿府設計</v>
      </c>
    </row>
    <row r="68" spans="1:4" ht="13.5">
      <c r="A68" s="198" t="s">
        <v>138</v>
      </c>
      <c r="B68" s="44" t="s">
        <v>321</v>
      </c>
      <c r="C68" s="18" t="s">
        <v>94</v>
      </c>
      <c r="D68" s="18" t="str">
        <f t="shared" si="0"/>
        <v>049　株式会社生活構造研究所</v>
      </c>
    </row>
    <row r="69" spans="1:4" ht="13.5">
      <c r="A69" s="198" t="s">
        <v>489</v>
      </c>
      <c r="B69" s="44" t="s">
        <v>322</v>
      </c>
      <c r="C69" s="18" t="s">
        <v>94</v>
      </c>
      <c r="D69" s="18" t="str">
        <f t="shared" si="0"/>
        <v>050　セントラルコンサルタント株式会社</v>
      </c>
    </row>
    <row r="70" spans="1:4" ht="13.5">
      <c r="A70" s="198" t="s">
        <v>665</v>
      </c>
      <c r="B70" s="44" t="s">
        <v>323</v>
      </c>
      <c r="C70" s="18" t="s">
        <v>94</v>
      </c>
      <c r="D70" s="18" t="str">
        <f t="shared" si="0"/>
        <v>051　株式会社創建</v>
      </c>
    </row>
    <row r="71" spans="1:4" ht="13.5">
      <c r="A71" s="198" t="s">
        <v>522</v>
      </c>
      <c r="B71" s="44" t="s">
        <v>324</v>
      </c>
      <c r="C71" s="18" t="s">
        <v>94</v>
      </c>
      <c r="D71" s="18" t="str">
        <f t="shared" si="0"/>
        <v>052　株式会社窓建コンサルタント</v>
      </c>
    </row>
    <row r="72" spans="1:4" ht="13.5">
      <c r="A72" s="198" t="s">
        <v>108</v>
      </c>
      <c r="B72" s="44" t="s">
        <v>325</v>
      </c>
      <c r="C72" s="18" t="s">
        <v>94</v>
      </c>
      <c r="D72" s="18" t="str">
        <f t="shared" si="0"/>
        <v>053　第一復建株式会社</v>
      </c>
    </row>
    <row r="73" spans="1:4" ht="13.5">
      <c r="A73" s="198" t="s">
        <v>614</v>
      </c>
      <c r="B73" s="44" t="s">
        <v>326</v>
      </c>
      <c r="C73" s="18" t="s">
        <v>94</v>
      </c>
      <c r="D73" s="18" t="str">
        <f t="shared" si="0"/>
        <v>054　大日コンサルタント株式会社</v>
      </c>
    </row>
    <row r="74" spans="1:4" ht="13.5">
      <c r="A74" s="198" t="s">
        <v>490</v>
      </c>
      <c r="B74" s="44" t="s">
        <v>327</v>
      </c>
      <c r="C74" s="18" t="s">
        <v>94</v>
      </c>
      <c r="D74" s="18" t="str">
        <f t="shared" si="0"/>
        <v>055　大日本コンサルタント株式会社</v>
      </c>
    </row>
    <row r="75" spans="1:4" ht="13.5">
      <c r="A75" s="198" t="s">
        <v>109</v>
      </c>
      <c r="B75" s="44" t="s">
        <v>328</v>
      </c>
      <c r="C75" s="18" t="s">
        <v>94</v>
      </c>
      <c r="D75" s="18" t="str">
        <f t="shared" si="0"/>
        <v>056　大和測量株式会社</v>
      </c>
    </row>
    <row r="76" spans="1:4" ht="13.5">
      <c r="A76" s="198" t="s">
        <v>107</v>
      </c>
      <c r="B76" s="44" t="s">
        <v>329</v>
      </c>
      <c r="C76" s="18" t="s">
        <v>94</v>
      </c>
      <c r="D76" s="18" t="str">
        <f t="shared" si="0"/>
        <v>057　株式会社タカハ都市科学研究所</v>
      </c>
    </row>
    <row r="77" spans="1:4" ht="13.5">
      <c r="A77" s="198" t="s">
        <v>491</v>
      </c>
      <c r="B77" s="44" t="s">
        <v>330</v>
      </c>
      <c r="C77" s="18" t="s">
        <v>94</v>
      </c>
      <c r="D77" s="18" t="str">
        <f t="shared" si="0"/>
        <v>058　玉野総合コンサルタント株式会社</v>
      </c>
    </row>
    <row r="78" spans="1:4" ht="13.5">
      <c r="A78" s="198" t="s">
        <v>492</v>
      </c>
      <c r="B78" s="44" t="s">
        <v>331</v>
      </c>
      <c r="C78" s="18" t="s">
        <v>94</v>
      </c>
      <c r="D78" s="18" t="str">
        <f t="shared" si="0"/>
        <v>059　株式会社地域計画建築研究所</v>
      </c>
    </row>
    <row r="79" spans="1:4" ht="13.5">
      <c r="A79" s="198" t="s">
        <v>666</v>
      </c>
      <c r="B79" s="44" t="s">
        <v>332</v>
      </c>
      <c r="C79" s="18" t="s">
        <v>94</v>
      </c>
      <c r="D79" s="18" t="str">
        <f t="shared" si="0"/>
        <v>060　株式会社地域計画連合</v>
      </c>
    </row>
    <row r="80" spans="1:4" ht="13.5">
      <c r="A80" s="198" t="s">
        <v>110</v>
      </c>
      <c r="B80" s="44" t="s">
        <v>333</v>
      </c>
      <c r="C80" s="18" t="s">
        <v>94</v>
      </c>
      <c r="D80" s="18" t="str">
        <f t="shared" si="0"/>
        <v>061　株式会社地域総合計画研究所</v>
      </c>
    </row>
    <row r="81" spans="1:4" ht="13.5">
      <c r="A81" s="198" t="s">
        <v>111</v>
      </c>
      <c r="B81" s="44" t="s">
        <v>334</v>
      </c>
      <c r="C81" s="18" t="s">
        <v>94</v>
      </c>
      <c r="D81" s="18" t="str">
        <f t="shared" si="0"/>
        <v>062　中央コンサルタンツ株式会社</v>
      </c>
    </row>
    <row r="82" spans="1:4" ht="13.5">
      <c r="A82" s="198" t="s">
        <v>112</v>
      </c>
      <c r="B82" s="44" t="s">
        <v>335</v>
      </c>
      <c r="C82" s="18" t="s">
        <v>94</v>
      </c>
      <c r="D82" s="18" t="str">
        <f t="shared" si="0"/>
        <v>063　中電技術コンサルタント株式会社</v>
      </c>
    </row>
    <row r="83" spans="1:4" ht="13.5">
      <c r="A83" s="198" t="s">
        <v>113</v>
      </c>
      <c r="B83" s="44" t="s">
        <v>336</v>
      </c>
      <c r="C83" s="18" t="s">
        <v>94</v>
      </c>
      <c r="D83" s="18" t="str">
        <f t="shared" si="0"/>
        <v>064　株式会社千代田コンサルタント</v>
      </c>
    </row>
    <row r="84" spans="1:4" ht="13.5">
      <c r="A84" s="198" t="s">
        <v>621</v>
      </c>
      <c r="B84" s="44" t="s">
        <v>337</v>
      </c>
      <c r="C84" s="18" t="s">
        <v>94</v>
      </c>
      <c r="D84" s="18" t="str">
        <f t="shared" si="0"/>
        <v>065　一般財団法人つくば都市交通センター</v>
      </c>
    </row>
    <row r="85" spans="1:4" ht="13.5">
      <c r="A85" s="198" t="s">
        <v>114</v>
      </c>
      <c r="B85" s="44" t="s">
        <v>338</v>
      </c>
      <c r="C85" s="18" t="s">
        <v>94</v>
      </c>
      <c r="D85" s="18" t="str">
        <f t="shared" ref="D85:D140" si="1">CONCATENATE(B85,$C$20,A85)</f>
        <v>066　株式会社ディーワーク</v>
      </c>
    </row>
    <row r="86" spans="1:4" ht="13.5">
      <c r="A86" s="198" t="s">
        <v>667</v>
      </c>
      <c r="B86" s="44" t="s">
        <v>339</v>
      </c>
      <c r="C86" s="18" t="s">
        <v>94</v>
      </c>
      <c r="D86" s="18" t="str">
        <f t="shared" si="1"/>
        <v>067　株式会社東急設計コンサルタント</v>
      </c>
    </row>
    <row r="87" spans="1:4" ht="13.5">
      <c r="A87" s="198" t="s">
        <v>668</v>
      </c>
      <c r="B87" s="44" t="s">
        <v>340</v>
      </c>
      <c r="C87" s="18" t="s">
        <v>94</v>
      </c>
      <c r="D87" s="18" t="str">
        <f t="shared" si="1"/>
        <v>068　株式会社東京建設コンサルタント</v>
      </c>
    </row>
    <row r="88" spans="1:4" ht="13.5">
      <c r="A88" s="198" t="s">
        <v>669</v>
      </c>
      <c r="B88" s="44" t="s">
        <v>341</v>
      </c>
      <c r="C88" s="18" t="s">
        <v>94</v>
      </c>
      <c r="D88" s="18" t="str">
        <f t="shared" si="1"/>
        <v>069　株式会社東北シビルエンジニアリング</v>
      </c>
    </row>
    <row r="89" spans="1:4" ht="13.5">
      <c r="A89" s="198" t="s">
        <v>118</v>
      </c>
      <c r="B89" s="44" t="s">
        <v>342</v>
      </c>
      <c r="C89" s="18" t="s">
        <v>94</v>
      </c>
      <c r="D89" s="18" t="str">
        <f t="shared" si="1"/>
        <v>070　株式会社ドーコン</v>
      </c>
    </row>
    <row r="90" spans="1:4" ht="13.5">
      <c r="A90" s="198" t="s">
        <v>520</v>
      </c>
      <c r="B90" s="44" t="s">
        <v>343</v>
      </c>
      <c r="C90" s="18" t="s">
        <v>94</v>
      </c>
      <c r="D90" s="18" t="str">
        <f t="shared" si="1"/>
        <v>071　株式会社徳岡設計</v>
      </c>
    </row>
    <row r="91" spans="1:4" ht="13.5">
      <c r="A91" s="198" t="s">
        <v>115</v>
      </c>
      <c r="B91" s="44" t="s">
        <v>344</v>
      </c>
      <c r="C91" s="18" t="s">
        <v>94</v>
      </c>
      <c r="D91" s="18" t="str">
        <f t="shared" si="1"/>
        <v>072　株式会社都市・計画・設計研究所</v>
      </c>
    </row>
    <row r="92" spans="1:4" ht="13.5">
      <c r="A92" s="198" t="s">
        <v>642</v>
      </c>
      <c r="B92" s="44" t="s">
        <v>345</v>
      </c>
      <c r="C92" s="18" t="s">
        <v>94</v>
      </c>
      <c r="D92" s="18" t="str">
        <f t="shared" si="1"/>
        <v>073　株式会社　都市環境研究所</v>
      </c>
    </row>
    <row r="93" spans="1:4" ht="13.5">
      <c r="A93" s="198" t="s">
        <v>493</v>
      </c>
      <c r="B93" s="44" t="s">
        <v>346</v>
      </c>
      <c r="C93" s="18" t="s">
        <v>94</v>
      </c>
      <c r="D93" s="18" t="str">
        <f t="shared" si="1"/>
        <v>074　株式会社都市計画２１</v>
      </c>
    </row>
    <row r="94" spans="1:4" ht="13.5">
      <c r="A94" s="198" t="s">
        <v>116</v>
      </c>
      <c r="B94" s="44" t="s">
        <v>347</v>
      </c>
      <c r="C94" s="18" t="s">
        <v>94</v>
      </c>
      <c r="D94" s="18" t="str">
        <f t="shared" si="1"/>
        <v>075　株式会社都市計画設計研究所</v>
      </c>
    </row>
    <row r="95" spans="1:4" ht="13.5">
      <c r="A95" s="198" t="s">
        <v>670</v>
      </c>
      <c r="B95" s="44" t="s">
        <v>348</v>
      </c>
      <c r="C95" s="18" t="s">
        <v>94</v>
      </c>
      <c r="D95" s="18" t="str">
        <f t="shared" si="1"/>
        <v>076　株式会社都市設計連合</v>
      </c>
    </row>
    <row r="96" spans="1:4" ht="13.5">
      <c r="A96" s="198" t="s">
        <v>671</v>
      </c>
      <c r="B96" s="44" t="s">
        <v>349</v>
      </c>
      <c r="C96" s="18" t="s">
        <v>94</v>
      </c>
      <c r="D96" s="18" t="str">
        <f t="shared" si="1"/>
        <v>077　株式会社都市デザイン</v>
      </c>
    </row>
    <row r="97" spans="1:4" ht="13.5">
      <c r="A97" s="198" t="s">
        <v>117</v>
      </c>
      <c r="B97" s="44" t="s">
        <v>350</v>
      </c>
      <c r="C97" s="18" t="s">
        <v>94</v>
      </c>
      <c r="D97" s="18" t="str">
        <f t="shared" si="1"/>
        <v>078　株式会社都市ぷろ計画事務所</v>
      </c>
    </row>
    <row r="98" spans="1:4" ht="13.5">
      <c r="A98" s="198" t="s">
        <v>622</v>
      </c>
      <c r="B98" s="44" t="s">
        <v>351</v>
      </c>
      <c r="C98" s="18" t="s">
        <v>94</v>
      </c>
      <c r="D98" s="18" t="str">
        <f t="shared" si="1"/>
        <v>079　株式会社栃木都市計画センター</v>
      </c>
    </row>
    <row r="99" spans="1:4" ht="13.5">
      <c r="A99" s="198" t="s">
        <v>120</v>
      </c>
      <c r="B99" s="44" t="s">
        <v>352</v>
      </c>
      <c r="C99" s="18" t="s">
        <v>94</v>
      </c>
      <c r="D99" s="18" t="str">
        <f t="shared" si="1"/>
        <v>080　株式会社中庭測量コンサルタント</v>
      </c>
    </row>
    <row r="100" spans="1:4" ht="13.5">
      <c r="A100" s="198" t="s">
        <v>119</v>
      </c>
      <c r="B100" s="44" t="s">
        <v>353</v>
      </c>
      <c r="C100" s="18" t="s">
        <v>94</v>
      </c>
      <c r="D100" s="18" t="str">
        <f t="shared" si="1"/>
        <v>081　中日本建設コンサルタント株式会社</v>
      </c>
    </row>
    <row r="101" spans="1:4" ht="13.5">
      <c r="A101" s="198" t="s">
        <v>495</v>
      </c>
      <c r="B101" s="44" t="s">
        <v>354</v>
      </c>
      <c r="C101" s="18" t="s">
        <v>94</v>
      </c>
      <c r="D101" s="18" t="str">
        <f t="shared" si="1"/>
        <v>082　東日本総合計画株式会社</v>
      </c>
    </row>
    <row r="102" spans="1:4" ht="13.5">
      <c r="A102" s="198" t="s">
        <v>121</v>
      </c>
      <c r="B102" s="44" t="s">
        <v>355</v>
      </c>
      <c r="C102" s="18" t="s">
        <v>94</v>
      </c>
      <c r="D102" s="18" t="str">
        <f t="shared" si="1"/>
        <v>083　株式会社日建設計総合研究所</v>
      </c>
    </row>
    <row r="103" spans="1:4" ht="13.5">
      <c r="A103" s="198" t="s">
        <v>672</v>
      </c>
      <c r="B103" s="44" t="s">
        <v>356</v>
      </c>
      <c r="C103" s="18" t="s">
        <v>94</v>
      </c>
      <c r="D103" s="18" t="str">
        <f t="shared" si="1"/>
        <v>084　株式会社日本海コンサルタント</v>
      </c>
    </row>
    <row r="104" spans="1:4" ht="13.5">
      <c r="A104" s="198" t="s">
        <v>122</v>
      </c>
      <c r="B104" s="44" t="s">
        <v>357</v>
      </c>
      <c r="C104" s="18" t="s">
        <v>94</v>
      </c>
      <c r="D104" s="18" t="str">
        <f t="shared" si="1"/>
        <v>085　日本工営株式会社</v>
      </c>
    </row>
    <row r="105" spans="1:4" ht="13.5">
      <c r="A105" s="198" t="s">
        <v>123</v>
      </c>
      <c r="B105" s="44" t="s">
        <v>358</v>
      </c>
      <c r="C105" s="18" t="s">
        <v>94</v>
      </c>
      <c r="D105" s="18" t="str">
        <f t="shared" si="1"/>
        <v>086　株式会社日本設計</v>
      </c>
    </row>
    <row r="106" spans="1:4" ht="13.5">
      <c r="A106" s="198" t="s">
        <v>124</v>
      </c>
      <c r="B106" s="44" t="s">
        <v>359</v>
      </c>
      <c r="C106" s="18" t="s">
        <v>94</v>
      </c>
      <c r="D106" s="18" t="str">
        <f t="shared" si="1"/>
        <v>087　日本測地設計株式会社</v>
      </c>
    </row>
    <row r="107" spans="1:4" ht="13.5">
      <c r="A107" s="198" t="s">
        <v>494</v>
      </c>
      <c r="B107" s="44" t="s">
        <v>360</v>
      </c>
      <c r="C107" s="18" t="s">
        <v>94</v>
      </c>
      <c r="D107" s="18" t="str">
        <f t="shared" si="1"/>
        <v>088　日本都市技術株式会社</v>
      </c>
    </row>
    <row r="108" spans="1:4" ht="13.5">
      <c r="A108" s="198" t="s">
        <v>521</v>
      </c>
      <c r="B108" s="44" t="s">
        <v>361</v>
      </c>
      <c r="C108" s="18" t="s">
        <v>94</v>
      </c>
      <c r="D108" s="18" t="str">
        <f t="shared" si="1"/>
        <v>089　日本都市整備株式会社</v>
      </c>
    </row>
    <row r="109" spans="1:4" ht="13.5">
      <c r="A109" s="198" t="s">
        <v>673</v>
      </c>
      <c r="B109" s="44" t="s">
        <v>362</v>
      </c>
      <c r="C109" s="18" t="s">
        <v>94</v>
      </c>
      <c r="D109" s="18" t="str">
        <f t="shared" si="1"/>
        <v>090　株式会社ニューコムジャパン</v>
      </c>
    </row>
    <row r="110" spans="1:4" ht="13.5">
      <c r="A110" s="198" t="s">
        <v>618</v>
      </c>
      <c r="B110" s="44" t="s">
        <v>363</v>
      </c>
      <c r="C110" s="18" t="s">
        <v>94</v>
      </c>
      <c r="D110" s="18" t="str">
        <f t="shared" si="1"/>
        <v>091　株式会社ニュージェック</v>
      </c>
    </row>
    <row r="111" spans="1:4" ht="13.5">
      <c r="A111" s="198" t="s">
        <v>140</v>
      </c>
      <c r="B111" s="44" t="s">
        <v>364</v>
      </c>
      <c r="C111" s="18" t="s">
        <v>94</v>
      </c>
      <c r="D111" s="18" t="str">
        <f t="shared" si="1"/>
        <v>092　株式会社マヌ都市建築研究所</v>
      </c>
    </row>
    <row r="112" spans="1:4" ht="13.5">
      <c r="A112" s="198" t="s">
        <v>125</v>
      </c>
      <c r="B112" s="44" t="s">
        <v>365</v>
      </c>
      <c r="C112" s="18" t="s">
        <v>94</v>
      </c>
      <c r="D112" s="18" t="str">
        <f t="shared" si="1"/>
        <v>093　パシフィックコンサルタンツ株式会社</v>
      </c>
    </row>
    <row r="113" spans="1:4" ht="13.5">
      <c r="A113" s="198" t="s">
        <v>126</v>
      </c>
      <c r="B113" s="44" t="s">
        <v>366</v>
      </c>
      <c r="C113" s="18" t="s">
        <v>94</v>
      </c>
      <c r="D113" s="18" t="str">
        <f t="shared" si="1"/>
        <v>094　株式会社パスコ</v>
      </c>
    </row>
    <row r="114" spans="1:4" ht="13.5">
      <c r="A114" s="198" t="s">
        <v>674</v>
      </c>
      <c r="B114" s="44" t="s">
        <v>367</v>
      </c>
      <c r="C114" s="18" t="s">
        <v>94</v>
      </c>
      <c r="D114" s="18" t="str">
        <f t="shared" si="1"/>
        <v>095　株式会社八州</v>
      </c>
    </row>
    <row r="115" spans="1:4" ht="13.5">
      <c r="A115" s="198" t="s">
        <v>623</v>
      </c>
      <c r="B115" s="44" t="s">
        <v>368</v>
      </c>
      <c r="C115" s="18" t="s">
        <v>94</v>
      </c>
      <c r="D115" s="18" t="str">
        <f t="shared" si="1"/>
        <v>096　株式会社フォーラムエイト</v>
      </c>
    </row>
    <row r="116" spans="1:4" ht="13.5">
      <c r="A116" s="198" t="s">
        <v>127</v>
      </c>
      <c r="B116" s="44" t="s">
        <v>369</v>
      </c>
      <c r="C116" s="18" t="s">
        <v>94</v>
      </c>
      <c r="D116" s="18" t="str">
        <f t="shared" si="1"/>
        <v>097　株式会社福山コンサルタント</v>
      </c>
    </row>
    <row r="117" spans="1:4" ht="13.5">
      <c r="A117" s="198" t="s">
        <v>139</v>
      </c>
      <c r="B117" s="44" t="s">
        <v>370</v>
      </c>
      <c r="C117" s="18" t="s">
        <v>94</v>
      </c>
      <c r="D117" s="18" t="str">
        <f t="shared" si="1"/>
        <v>098　不二窯業株式会社</v>
      </c>
    </row>
    <row r="118" spans="1:4" ht="13.5">
      <c r="A118" s="198" t="s">
        <v>128</v>
      </c>
      <c r="B118" s="44" t="s">
        <v>371</v>
      </c>
      <c r="C118" s="18" t="s">
        <v>94</v>
      </c>
      <c r="D118" s="18" t="str">
        <f t="shared" si="1"/>
        <v>099　株式会社双葉</v>
      </c>
    </row>
    <row r="119" spans="1:4" ht="13.5">
      <c r="A119" s="198" t="s">
        <v>675</v>
      </c>
      <c r="B119" s="44" t="s">
        <v>372</v>
      </c>
      <c r="C119" s="18" t="s">
        <v>94</v>
      </c>
      <c r="D119" s="18" t="str">
        <f t="shared" si="1"/>
        <v>100　株式会社復建技術コンサルタント</v>
      </c>
    </row>
    <row r="120" spans="1:4" ht="13.5">
      <c r="A120" s="198" t="s">
        <v>129</v>
      </c>
      <c r="B120" s="44" t="s">
        <v>373</v>
      </c>
      <c r="C120" s="18" t="s">
        <v>94</v>
      </c>
      <c r="D120" s="18" t="str">
        <f t="shared" si="1"/>
        <v>101　復建調査設計株式会社</v>
      </c>
    </row>
    <row r="121" spans="1:4" ht="13.5">
      <c r="A121" s="198" t="s">
        <v>676</v>
      </c>
      <c r="B121" s="44" t="s">
        <v>374</v>
      </c>
      <c r="C121" s="18" t="s">
        <v>94</v>
      </c>
      <c r="D121" s="18" t="str">
        <f t="shared" si="1"/>
        <v>102　有限会社プラウド</v>
      </c>
    </row>
    <row r="122" spans="1:4" ht="13.5">
      <c r="A122" s="198" t="s">
        <v>130</v>
      </c>
      <c r="B122" s="44" t="s">
        <v>375</v>
      </c>
      <c r="C122" s="18" t="s">
        <v>94</v>
      </c>
      <c r="D122" s="18" t="str">
        <f t="shared" si="1"/>
        <v>103　株式会社プレック研究所</v>
      </c>
    </row>
    <row r="123" spans="1:4" ht="13.5">
      <c r="A123" s="198" t="s">
        <v>131</v>
      </c>
      <c r="B123" s="44" t="s">
        <v>376</v>
      </c>
      <c r="C123" s="18" t="s">
        <v>94</v>
      </c>
      <c r="D123" s="18" t="str">
        <f t="shared" si="1"/>
        <v>104　平成都市技研株式会社</v>
      </c>
    </row>
    <row r="124" spans="1:4" ht="13.5">
      <c r="A124" s="198" t="s">
        <v>132</v>
      </c>
      <c r="B124" s="44" t="s">
        <v>377</v>
      </c>
      <c r="C124" s="18" t="s">
        <v>94</v>
      </c>
      <c r="D124" s="18" t="str">
        <f t="shared" si="1"/>
        <v>105　株式会社ヘッズ</v>
      </c>
    </row>
    <row r="125" spans="1:4" ht="13.5">
      <c r="A125" s="198" t="s">
        <v>133</v>
      </c>
      <c r="B125" s="44" t="s">
        <v>378</v>
      </c>
      <c r="C125" s="18" t="s">
        <v>94</v>
      </c>
      <c r="D125" s="18" t="str">
        <f t="shared" si="1"/>
        <v>106　株式会社間瀬コンサルタント</v>
      </c>
    </row>
    <row r="126" spans="1:4" ht="13.5">
      <c r="A126" s="198" t="s">
        <v>677</v>
      </c>
      <c r="B126" s="44" t="s">
        <v>379</v>
      </c>
      <c r="C126" s="18" t="s">
        <v>94</v>
      </c>
      <c r="D126" s="18" t="str">
        <f t="shared" si="1"/>
        <v>107　株式会社ミカミ</v>
      </c>
    </row>
    <row r="127" spans="1:4" ht="13.5">
      <c r="A127" s="198" t="s">
        <v>134</v>
      </c>
      <c r="B127" s="44" t="s">
        <v>380</v>
      </c>
      <c r="C127" s="18" t="s">
        <v>94</v>
      </c>
      <c r="D127" s="18" t="str">
        <f t="shared" si="1"/>
        <v>108　株式会社三菱地所設計</v>
      </c>
    </row>
    <row r="128" spans="1:4" ht="13.5">
      <c r="A128" s="198" t="s">
        <v>678</v>
      </c>
      <c r="B128" s="44" t="s">
        <v>523</v>
      </c>
      <c r="C128" s="18" t="s">
        <v>94</v>
      </c>
      <c r="D128" s="18" t="str">
        <f t="shared" si="1"/>
        <v>109　株式会社安井建築設計事務所</v>
      </c>
    </row>
    <row r="129" spans="1:4" ht="13.5">
      <c r="A129" s="198" t="s">
        <v>135</v>
      </c>
      <c r="B129" s="44" t="s">
        <v>524</v>
      </c>
      <c r="C129" s="18" t="s">
        <v>94</v>
      </c>
      <c r="D129" s="18" t="str">
        <f t="shared" si="1"/>
        <v>110　八千代エンジニヤリング株式会社</v>
      </c>
    </row>
    <row r="130" spans="1:4" ht="13.5">
      <c r="A130" s="198" t="s">
        <v>679</v>
      </c>
      <c r="B130" s="44" t="s">
        <v>525</v>
      </c>
      <c r="C130" s="18" t="s">
        <v>94</v>
      </c>
      <c r="D130" s="18" t="str">
        <f t="shared" si="1"/>
        <v>111　株式会社山下設計</v>
      </c>
    </row>
    <row r="131" spans="1:4" ht="13.5">
      <c r="A131" s="198" t="s">
        <v>680</v>
      </c>
      <c r="B131" s="44" t="s">
        <v>625</v>
      </c>
      <c r="C131" s="18" t="s">
        <v>94</v>
      </c>
      <c r="D131" s="18" t="str">
        <f t="shared" si="1"/>
        <v>112　株式会社ＵＲリンケージ</v>
      </c>
    </row>
    <row r="132" spans="1:4" ht="13.5">
      <c r="A132" s="198" t="s">
        <v>496</v>
      </c>
      <c r="B132" s="44" t="s">
        <v>626</v>
      </c>
      <c r="C132" s="18" t="s">
        <v>94</v>
      </c>
      <c r="D132" s="18" t="str">
        <f t="shared" si="1"/>
        <v>113　株式会社UG都市建築</v>
      </c>
    </row>
    <row r="133" spans="1:4" ht="13.5">
      <c r="A133" s="198" t="s">
        <v>620</v>
      </c>
      <c r="B133" s="44" t="s">
        <v>627</v>
      </c>
      <c r="C133" s="18" t="s">
        <v>94</v>
      </c>
      <c r="D133" s="18" t="str">
        <f t="shared" si="1"/>
        <v>114　株式会社ユーマック</v>
      </c>
    </row>
    <row r="134" spans="1:4" ht="13.5">
      <c r="A134" s="198" t="s">
        <v>617</v>
      </c>
      <c r="B134" s="44" t="s">
        <v>628</v>
      </c>
      <c r="C134" s="18" t="s">
        <v>94</v>
      </c>
      <c r="D134" s="18" t="str">
        <f t="shared" si="1"/>
        <v>115　ヨシモトポール株式会社</v>
      </c>
    </row>
    <row r="135" spans="1:4" ht="13.5">
      <c r="A135" s="198" t="s">
        <v>136</v>
      </c>
      <c r="B135" s="44" t="s">
        <v>629</v>
      </c>
      <c r="C135" s="18" t="s">
        <v>94</v>
      </c>
      <c r="D135" s="18" t="str">
        <f t="shared" si="1"/>
        <v>116　ランドブレイン株式会社</v>
      </c>
    </row>
    <row r="136" spans="1:4" ht="13.5">
      <c r="A136" s="198" t="s">
        <v>141</v>
      </c>
      <c r="B136" s="44" t="s">
        <v>630</v>
      </c>
      <c r="C136" s="18" t="s">
        <v>94</v>
      </c>
      <c r="D136" s="18" t="str">
        <f t="shared" si="1"/>
        <v>117　リージョナルデザイン株式会社</v>
      </c>
    </row>
    <row r="137" spans="1:4" ht="13.5">
      <c r="A137" s="198" t="s">
        <v>681</v>
      </c>
      <c r="B137" s="44" t="s">
        <v>631</v>
      </c>
      <c r="C137" s="18" t="s">
        <v>94</v>
      </c>
      <c r="D137" s="18" t="str">
        <f t="shared" si="1"/>
        <v>118　有限会社ワークシップ</v>
      </c>
    </row>
    <row r="138" spans="1:4">
      <c r="A138" s="18" t="s">
        <v>633</v>
      </c>
      <c r="B138" s="18">
        <v>200</v>
      </c>
      <c r="C138" s="18" t="s">
        <v>94</v>
      </c>
      <c r="D138" s="18" t="str">
        <f t="shared" si="1"/>
        <v>200　日本都市計画学会</v>
      </c>
    </row>
    <row r="139" spans="1:4">
      <c r="A139" s="18" t="s">
        <v>634</v>
      </c>
      <c r="B139" s="18">
        <v>300</v>
      </c>
      <c r="C139" s="18" t="s">
        <v>94</v>
      </c>
      <c r="D139" s="18" t="str">
        <f t="shared" si="1"/>
        <v>300　日本都市計画家協会</v>
      </c>
    </row>
    <row r="140" spans="1:4">
      <c r="A140" s="18" t="s">
        <v>643</v>
      </c>
      <c r="B140" s="18">
        <v>400</v>
      </c>
      <c r="C140" s="18" t="s">
        <v>94</v>
      </c>
      <c r="D140" s="18" t="str">
        <f t="shared" si="1"/>
        <v>400　認定都市</v>
      </c>
    </row>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C1:G13"/>
  <sheetViews>
    <sheetView workbookViewId="0"/>
  </sheetViews>
  <sheetFormatPr defaultRowHeight="13.5"/>
  <cols>
    <col min="3" max="3" width="37.625" bestFit="1" customWidth="1"/>
    <col min="7" max="7" width="9" style="150"/>
  </cols>
  <sheetData>
    <row r="1" spans="3:7">
      <c r="C1" t="s">
        <v>94</v>
      </c>
      <c r="D1" t="s">
        <v>94</v>
      </c>
      <c r="E1" t="s">
        <v>94</v>
      </c>
    </row>
    <row r="2" spans="3:7">
      <c r="C2" t="s">
        <v>1</v>
      </c>
      <c r="D2" t="s">
        <v>13</v>
      </c>
      <c r="E2" t="s">
        <v>38</v>
      </c>
      <c r="G2" s="97" t="s">
        <v>648</v>
      </c>
    </row>
    <row r="3" spans="3:7">
      <c r="C3" t="s">
        <v>2</v>
      </c>
      <c r="D3" t="s">
        <v>14</v>
      </c>
      <c r="E3" t="s">
        <v>39</v>
      </c>
      <c r="G3" s="97" t="s">
        <v>649</v>
      </c>
    </row>
    <row r="4" spans="3:7">
      <c r="C4" t="s">
        <v>3</v>
      </c>
      <c r="G4" s="97" t="s">
        <v>56</v>
      </c>
    </row>
    <row r="5" spans="3:7">
      <c r="C5" t="s">
        <v>4</v>
      </c>
      <c r="G5" s="97" t="s">
        <v>57</v>
      </c>
    </row>
    <row r="6" spans="3:7">
      <c r="C6" t="s">
        <v>5</v>
      </c>
    </row>
    <row r="7" spans="3:7">
      <c r="C7" t="s">
        <v>6</v>
      </c>
    </row>
    <row r="8" spans="3:7">
      <c r="C8" t="s">
        <v>7</v>
      </c>
    </row>
    <row r="9" spans="3:7">
      <c r="C9" t="s">
        <v>8</v>
      </c>
    </row>
    <row r="10" spans="3:7">
      <c r="C10" t="s">
        <v>599</v>
      </c>
    </row>
    <row r="11" spans="3:7">
      <c r="C11" t="s">
        <v>9</v>
      </c>
    </row>
    <row r="12" spans="3:7">
      <c r="C12" t="s">
        <v>10</v>
      </c>
    </row>
    <row r="13" spans="3:7">
      <c r="C13" t="s">
        <v>600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別表１</vt:lpstr>
      <vt:lpstr>様式１(学会)</vt:lpstr>
      <vt:lpstr>様式2_1</vt:lpstr>
      <vt:lpstr>様式2_2</vt:lpstr>
      <vt:lpstr>様式3</vt:lpstr>
      <vt:lpstr>附表</vt:lpstr>
      <vt:lpstr>集計</vt:lpstr>
      <vt:lpstr>list</vt:lpstr>
      <vt:lpstr>附表!Print_Area</vt:lpstr>
      <vt:lpstr>別表１!Print_Area</vt:lpstr>
      <vt:lpstr>'様式１(学会)'!Print_Area</vt:lpstr>
      <vt:lpstr>様式2_1!Print_Area</vt:lpstr>
      <vt:lpstr>様式2_2!Print_Area</vt:lpstr>
      <vt:lpstr>様式3!Print_Area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shimakage</dc:creator>
  <cp:lastModifiedBy>田村　忍</cp:lastModifiedBy>
  <cp:lastPrinted>2020-03-19T07:33:31Z</cp:lastPrinted>
  <dcterms:created xsi:type="dcterms:W3CDTF">2016-01-09T01:39:52Z</dcterms:created>
  <dcterms:modified xsi:type="dcterms:W3CDTF">2020-03-27T04:55:45Z</dcterms:modified>
</cp:coreProperties>
</file>