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D:\○R2年度　認定都市プランナー\ウェブサイト\toshicon\2020年5月28日公開分ファイル\"/>
    </mc:Choice>
  </mc:AlternateContent>
  <xr:revisionPtr revIDLastSave="0" documentId="13_ncr:1_{1FA91358-1627-498F-8D67-8E283F17778E}" xr6:coauthVersionLast="45" xr6:coauthVersionMax="45" xr10:uidLastSave="{00000000-0000-0000-0000-000000000000}"/>
  <bookViews>
    <workbookView xWindow="13740" yWindow="840" windowWidth="14985" windowHeight="14700" tabRatio="707" firstSheet="3" activeTab="4" xr2:uid="{00000000-000D-0000-FFFF-FFFF00000000}"/>
  </bookViews>
  <sheets>
    <sheet name="登録簿3" sheetId="43" r:id="rId1"/>
    <sheet name="登録簿2" sheetId="44" r:id="rId2"/>
    <sheet name="登録簿１" sheetId="45" r:id="rId3"/>
    <sheet name="別表１" sheetId="32" r:id="rId4"/>
    <sheet name="様式9_1" sheetId="42" r:id="rId5"/>
    <sheet name="様式10 _1" sheetId="36" r:id="rId6"/>
    <sheet name="様式10 _３" sheetId="37" r:id="rId7"/>
    <sheet name="様式11" sheetId="34" r:id="rId8"/>
    <sheet name="様式11 _３" sheetId="41" r:id="rId9"/>
    <sheet name="様式12" sheetId="39" r:id="rId10"/>
    <sheet name="附表" sheetId="24" r:id="rId11"/>
    <sheet name="集計(認定)" sheetId="25" state="hidden" r:id="rId12"/>
    <sheet name="list" sheetId="2" state="hidden" r:id="rId13"/>
  </sheets>
  <definedNames>
    <definedName name="_xlnm.Print_Area" localSheetId="2">登録簿１!$A$1:$F$47</definedName>
    <definedName name="_xlnm.Print_Area" localSheetId="1">登録簿2!$A$1:$F$47</definedName>
    <definedName name="_xlnm.Print_Area" localSheetId="0">登録簿3!$A$1:$F$47</definedName>
    <definedName name="_xlnm.Print_Area" localSheetId="10">附表!$B$1:$D$19</definedName>
    <definedName name="_xlnm.Print_Area" localSheetId="3">別表１!$B$1:$E$10</definedName>
    <definedName name="_xlnm.Print_Area" localSheetId="5">'様式10 _1'!$B$2:$G$104</definedName>
    <definedName name="_xlnm.Print_Area" localSheetId="6">'様式10 _３'!$B$2:$F$30</definedName>
    <definedName name="_xlnm.Print_Area" localSheetId="7">様式11!$B$2:$F$208</definedName>
    <definedName name="_xlnm.Print_Area" localSheetId="8">'様式11 _３'!$B$2:$F$19</definedName>
    <definedName name="_xlnm.Print_Area" localSheetId="9">様式12!$B$2:$E$17</definedName>
    <definedName name="_xlnm.Print_Area" localSheetId="4">様式9_1!$B$2:$F$41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08" i="34" l="1"/>
  <c r="F26" i="34" s="1"/>
  <c r="F184" i="34"/>
  <c r="C47" i="45" l="1"/>
  <c r="G47" i="45" s="1"/>
  <c r="E46" i="45"/>
  <c r="C46" i="45"/>
  <c r="C44" i="45"/>
  <c r="C43" i="45"/>
  <c r="C42" i="45"/>
  <c r="C41" i="45"/>
  <c r="C38" i="45"/>
  <c r="G38" i="45" s="1"/>
  <c r="E37" i="45"/>
  <c r="C37" i="45"/>
  <c r="C35" i="45"/>
  <c r="C34" i="45"/>
  <c r="C30" i="45"/>
  <c r="G30" i="45" s="1"/>
  <c r="E29" i="45"/>
  <c r="C29" i="45"/>
  <c r="C27" i="45"/>
  <c r="C26" i="45"/>
  <c r="D18" i="45"/>
  <c r="D17" i="45"/>
  <c r="D16" i="45"/>
  <c r="D15" i="45"/>
  <c r="D14" i="45"/>
  <c r="D13" i="45"/>
  <c r="E4" i="45" s="1"/>
  <c r="D12" i="45"/>
  <c r="C22" i="45" s="1"/>
  <c r="D11" i="45"/>
  <c r="C21" i="45" s="1"/>
  <c r="E10" i="45"/>
  <c r="D10" i="45"/>
  <c r="E9" i="45"/>
  <c r="D9" i="45"/>
  <c r="C6" i="45"/>
  <c r="G6" i="45" s="1"/>
  <c r="C47" i="44"/>
  <c r="G47" i="44" s="1"/>
  <c r="E46" i="44"/>
  <c r="C46" i="44"/>
  <c r="C44" i="44"/>
  <c r="C43" i="44"/>
  <c r="C42" i="44"/>
  <c r="C41" i="44"/>
  <c r="C38" i="44"/>
  <c r="E37" i="44"/>
  <c r="C37" i="44"/>
  <c r="C35" i="44"/>
  <c r="C34" i="44"/>
  <c r="C30" i="44"/>
  <c r="E29" i="44"/>
  <c r="C29" i="44"/>
  <c r="C27" i="44"/>
  <c r="C26" i="44"/>
  <c r="D18" i="44"/>
  <c r="D17" i="44"/>
  <c r="D16" i="44"/>
  <c r="D15" i="44"/>
  <c r="D14" i="44"/>
  <c r="D13" i="44"/>
  <c r="E4" i="44" s="1"/>
  <c r="D12" i="44"/>
  <c r="D11" i="44"/>
  <c r="E10" i="44"/>
  <c r="D10" i="44"/>
  <c r="E9" i="44"/>
  <c r="D9" i="44"/>
  <c r="C6" i="44"/>
  <c r="C47" i="43"/>
  <c r="G47" i="43" s="1"/>
  <c r="E46" i="43"/>
  <c r="C46" i="43"/>
  <c r="C44" i="43"/>
  <c r="C43" i="43"/>
  <c r="C42" i="43"/>
  <c r="C41" i="43"/>
  <c r="C38" i="43"/>
  <c r="E37" i="43"/>
  <c r="C37" i="43"/>
  <c r="C35" i="43"/>
  <c r="C34" i="43"/>
  <c r="C30" i="43"/>
  <c r="G30" i="43" s="1"/>
  <c r="E29" i="43"/>
  <c r="C29" i="43"/>
  <c r="C27" i="43"/>
  <c r="C26" i="43"/>
  <c r="D18" i="43"/>
  <c r="D17" i="43"/>
  <c r="D16" i="43"/>
  <c r="D15" i="43"/>
  <c r="D14" i="43"/>
  <c r="D13" i="43"/>
  <c r="E4" i="43" s="1"/>
  <c r="D12" i="43"/>
  <c r="D11" i="43"/>
  <c r="C21" i="43" s="1"/>
  <c r="E10" i="43"/>
  <c r="D10" i="43"/>
  <c r="E9" i="43"/>
  <c r="D9" i="43"/>
  <c r="C6" i="43"/>
  <c r="G6" i="43" s="1"/>
  <c r="C8" i="45"/>
  <c r="G38" i="44"/>
  <c r="G30" i="44"/>
  <c r="C22" i="44"/>
  <c r="C21" i="44"/>
  <c r="C8" i="44"/>
  <c r="G6" i="44"/>
  <c r="E6" i="44"/>
  <c r="G38" i="43"/>
  <c r="C22" i="43"/>
  <c r="C8" i="43"/>
  <c r="E5" i="43" l="1"/>
  <c r="E5" i="45"/>
  <c r="E5" i="44"/>
  <c r="C25" i="43"/>
  <c r="C33" i="43"/>
  <c r="C33" i="44"/>
  <c r="C25" i="44"/>
  <c r="C25" i="45"/>
  <c r="C33" i="45"/>
  <c r="E6" i="45"/>
  <c r="E6" i="43"/>
  <c r="D11" i="25"/>
  <c r="F11" i="25" s="1"/>
  <c r="G11" i="25" s="1"/>
  <c r="S10" i="25"/>
  <c r="R10" i="25"/>
  <c r="E10" i="25"/>
  <c r="GG3" i="25"/>
  <c r="GF3" i="25"/>
  <c r="GE3" i="25"/>
  <c r="GD3" i="25"/>
  <c r="GC3" i="25"/>
  <c r="GB3" i="25"/>
  <c r="GA3" i="25"/>
  <c r="FZ3" i="25"/>
  <c r="FY3" i="25"/>
  <c r="FX3" i="25"/>
  <c r="FW3" i="25"/>
  <c r="FV3" i="25"/>
  <c r="FU3" i="25"/>
  <c r="FT3" i="25"/>
  <c r="FS3" i="25"/>
  <c r="FR3" i="25"/>
  <c r="FQ3" i="25"/>
  <c r="FP3" i="25"/>
  <c r="FO3" i="25"/>
  <c r="FN3" i="25"/>
  <c r="FM3" i="25"/>
  <c r="FL3" i="25"/>
  <c r="FK3" i="25"/>
  <c r="FJ3" i="25"/>
  <c r="FI3" i="25"/>
  <c r="FH3" i="25"/>
  <c r="FG3" i="25"/>
  <c r="FF3" i="25"/>
  <c r="FE3" i="25"/>
  <c r="FD3" i="25"/>
  <c r="FC3" i="25"/>
  <c r="FB3" i="25"/>
  <c r="FA3" i="25"/>
  <c r="EZ3" i="25"/>
  <c r="EY3" i="25"/>
  <c r="EX3" i="25"/>
  <c r="EW3" i="25"/>
  <c r="EV3" i="25"/>
  <c r="EU3" i="25"/>
  <c r="ET3" i="25"/>
  <c r="ES3" i="25"/>
  <c r="EQ3" i="25"/>
  <c r="EP3" i="25"/>
  <c r="EO3" i="25"/>
  <c r="EN3" i="25"/>
  <c r="EM3" i="25"/>
  <c r="EL3" i="25"/>
  <c r="EK3" i="25"/>
  <c r="EJ3" i="25"/>
  <c r="EI3" i="25"/>
  <c r="EH3" i="25"/>
  <c r="EG3" i="25"/>
  <c r="EF3" i="25"/>
  <c r="EE3" i="25"/>
  <c r="ED3" i="25"/>
  <c r="EC3" i="25"/>
  <c r="EB3" i="25"/>
  <c r="EA3" i="25"/>
  <c r="DZ3" i="25"/>
  <c r="DY3" i="25"/>
  <c r="DX3" i="25"/>
  <c r="DV3" i="25"/>
  <c r="DU3" i="25"/>
  <c r="DT3" i="25"/>
  <c r="DS3" i="25"/>
  <c r="DR3" i="25"/>
  <c r="DQ3" i="25"/>
  <c r="DP3" i="25"/>
  <c r="DO3" i="25"/>
  <c r="DN3" i="25"/>
  <c r="DM3" i="25"/>
  <c r="DL3" i="25"/>
  <c r="DK3" i="25"/>
  <c r="DJ3" i="25"/>
  <c r="DI3" i="25"/>
  <c r="DH3" i="25"/>
  <c r="DG3" i="25"/>
  <c r="DE3" i="25"/>
  <c r="DD3" i="25"/>
  <c r="DC3" i="25"/>
  <c r="DB3" i="25"/>
  <c r="DA3" i="25"/>
  <c r="CZ3" i="25"/>
  <c r="CY3" i="25"/>
  <c r="CX3" i="25"/>
  <c r="CW3" i="25"/>
  <c r="CV3" i="25"/>
  <c r="CU3" i="25"/>
  <c r="CT3" i="25"/>
  <c r="CS3" i="25"/>
  <c r="CR3" i="25"/>
  <c r="CQ3" i="25"/>
  <c r="CP3" i="25"/>
  <c r="CL3" i="25"/>
  <c r="CK3" i="25"/>
  <c r="CJ3" i="25"/>
  <c r="CI3" i="25"/>
  <c r="CH3" i="25"/>
  <c r="CG3" i="25"/>
  <c r="CF3" i="25"/>
  <c r="CE3" i="25"/>
  <c r="CD3" i="25"/>
  <c r="CC3" i="25"/>
  <c r="CB3" i="25"/>
  <c r="CA3" i="25"/>
  <c r="BZ3" i="25"/>
  <c r="BY3" i="25"/>
  <c r="BX3" i="25"/>
  <c r="BW3" i="25"/>
  <c r="BV3" i="25"/>
  <c r="BU3" i="25"/>
  <c r="BT3" i="25"/>
  <c r="BS3" i="25"/>
  <c r="BR3" i="25"/>
  <c r="BQ3" i="25"/>
  <c r="BP3" i="25"/>
  <c r="BO3" i="25"/>
  <c r="BN3" i="25"/>
  <c r="BM3" i="25"/>
  <c r="BK3" i="25"/>
  <c r="BJ3" i="25"/>
  <c r="BI3" i="25"/>
  <c r="BH3" i="25"/>
  <c r="BG3" i="25"/>
  <c r="BE3" i="25"/>
  <c r="BD3" i="25"/>
  <c r="BC3" i="25"/>
  <c r="BB3" i="25"/>
  <c r="BA3" i="25"/>
  <c r="AZ3" i="25"/>
  <c r="AY3" i="25"/>
  <c r="AX3" i="25"/>
  <c r="AW3" i="25"/>
  <c r="AV3" i="25"/>
  <c r="AU3" i="25"/>
  <c r="AS3" i="25"/>
  <c r="AR3" i="25"/>
  <c r="AQ3" i="25"/>
  <c r="AP3" i="25"/>
  <c r="AO3" i="25"/>
  <c r="AM3" i="25"/>
  <c r="AL3" i="25"/>
  <c r="AK3" i="25"/>
  <c r="AJ3" i="25"/>
  <c r="AI3" i="25"/>
  <c r="AH3" i="25"/>
  <c r="AG3" i="25"/>
  <c r="AF3" i="25"/>
  <c r="AE3" i="25"/>
  <c r="AD3" i="25"/>
  <c r="AC3" i="25"/>
  <c r="AA3" i="25"/>
  <c r="Z3" i="25"/>
  <c r="Y3" i="25"/>
  <c r="X3" i="25"/>
  <c r="W3" i="25"/>
  <c r="U3" i="25"/>
  <c r="Q10" i="25" s="1"/>
  <c r="T3" i="25"/>
  <c r="P10" i="25" s="1"/>
  <c r="S3" i="25"/>
  <c r="O10" i="25" s="1"/>
  <c r="R3" i="25"/>
  <c r="Q3" i="25"/>
  <c r="N10" i="25" s="1"/>
  <c r="P3" i="25"/>
  <c r="M10" i="25" s="1"/>
  <c r="O3" i="25"/>
  <c r="N3" i="25"/>
  <c r="L10" i="25" s="1"/>
  <c r="M3" i="25"/>
  <c r="BF3" i="25" s="1"/>
  <c r="L3" i="25"/>
  <c r="K3" i="25"/>
  <c r="J10" i="25" s="1"/>
  <c r="J3" i="25"/>
  <c r="I10" i="25" s="1"/>
  <c r="I3" i="25"/>
  <c r="H3" i="25"/>
  <c r="H10" i="25" s="1"/>
  <c r="G3" i="25"/>
  <c r="V3" i="25" s="1"/>
  <c r="F3" i="25"/>
  <c r="E3" i="25"/>
  <c r="D3" i="25"/>
  <c r="A3" i="25"/>
  <c r="A10" i="25" s="1"/>
  <c r="B10" i="25"/>
  <c r="C10" i="25" l="1"/>
  <c r="AB3" i="25"/>
  <c r="AN3" i="25"/>
  <c r="BL3" i="25"/>
  <c r="G10" i="25"/>
  <c r="K10" i="25"/>
  <c r="H11" i="25"/>
  <c r="I11" i="25"/>
  <c r="F10" i="25" s="1"/>
  <c r="AT3" i="25"/>
  <c r="H104" i="36"/>
  <c r="H95" i="36"/>
  <c r="H89" i="36"/>
  <c r="H70" i="36"/>
  <c r="H61" i="36"/>
  <c r="H55" i="36"/>
  <c r="H36" i="36"/>
  <c r="H28" i="36"/>
  <c r="H22" i="36"/>
  <c r="F189" i="34" l="1"/>
  <c r="F188" i="34"/>
  <c r="F154" i="34" l="1"/>
  <c r="F153" i="34"/>
  <c r="F122" i="34"/>
  <c r="F121" i="34"/>
  <c r="G77" i="36"/>
  <c r="G76" i="36"/>
  <c r="G43" i="36"/>
  <c r="G42" i="36"/>
  <c r="D15" i="36" l="1"/>
  <c r="D14" i="36" l="1"/>
  <c r="F87" i="34" l="1"/>
  <c r="ER3" i="25" s="1"/>
  <c r="F25" i="34" l="1"/>
  <c r="F24" i="34"/>
  <c r="D82" i="36" l="1"/>
  <c r="D81" i="36"/>
  <c r="E7" i="39" l="1"/>
  <c r="E6" i="39"/>
  <c r="F6" i="41"/>
  <c r="F5" i="41"/>
  <c r="F93" i="34"/>
  <c r="F92" i="34"/>
  <c r="F69" i="34"/>
  <c r="F68" i="34"/>
  <c r="F53" i="34"/>
  <c r="F52" i="34"/>
  <c r="F34" i="34"/>
  <c r="F33" i="34"/>
  <c r="F6" i="34"/>
  <c r="F5" i="34"/>
  <c r="G6" i="36"/>
  <c r="G5" i="36"/>
  <c r="F6" i="37"/>
  <c r="F5" i="37"/>
  <c r="E9" i="42"/>
  <c r="F94" i="34" l="1"/>
  <c r="C3" i="25"/>
  <c r="D10" i="25" s="1"/>
  <c r="C13" i="25" s="1"/>
  <c r="F190" i="34"/>
  <c r="F155" i="34"/>
  <c r="G44" i="36"/>
  <c r="F123" i="34"/>
  <c r="G78" i="36"/>
  <c r="F70" i="34"/>
  <c r="F54" i="34"/>
  <c r="E8" i="39"/>
  <c r="G7" i="36"/>
  <c r="F35" i="34"/>
  <c r="F7" i="41"/>
  <c r="F7" i="37"/>
  <c r="F7" i="34"/>
  <c r="F21" i="34"/>
  <c r="CM3" i="25" s="1"/>
  <c r="F47" i="34"/>
  <c r="DF3" i="25" s="1"/>
  <c r="F63" i="34"/>
  <c r="DW3" i="25" s="1"/>
  <c r="C85" i="36"/>
  <c r="F23" i="34" l="1"/>
  <c r="F22" i="34"/>
  <c r="C91" i="36"/>
  <c r="D48" i="36"/>
  <c r="D47" i="36"/>
  <c r="F27" i="34" l="1"/>
  <c r="CN3" i="25" s="1"/>
  <c r="C57" i="36"/>
  <c r="C51" i="36"/>
  <c r="C18" i="36"/>
  <c r="C24" i="36"/>
  <c r="F28" i="34" l="1"/>
  <c r="CO3" i="25" s="1"/>
</calcChain>
</file>

<file path=xl/sharedStrings.xml><?xml version="1.0" encoding="utf-8"?>
<sst xmlns="http://schemas.openxmlformats.org/spreadsheetml/2006/main" count="918" uniqueCount="398">
  <si>
    <t>フリガナ</t>
    <phoneticPr fontId="1"/>
  </si>
  <si>
    <t>総合計画</t>
    <phoneticPr fontId="1"/>
  </si>
  <si>
    <t>土地利用計画</t>
    <phoneticPr fontId="1"/>
  </si>
  <si>
    <t>市街地整備計画</t>
    <phoneticPr fontId="1"/>
  </si>
  <si>
    <t>交通計画</t>
    <phoneticPr fontId="1"/>
  </si>
  <si>
    <t>公園緑地計画</t>
    <phoneticPr fontId="1"/>
  </si>
  <si>
    <t>防災</t>
    <phoneticPr fontId="1"/>
  </si>
  <si>
    <t>景観・都市デザイン</t>
    <phoneticPr fontId="1"/>
  </si>
  <si>
    <t>環境・エネルギー</t>
    <phoneticPr fontId="1"/>
  </si>
  <si>
    <t>コミュニティデザイン</t>
    <phoneticPr fontId="1"/>
  </si>
  <si>
    <t>健康・福祉</t>
    <phoneticPr fontId="1"/>
  </si>
  <si>
    <t>都市・地域経営</t>
    <phoneticPr fontId="1"/>
  </si>
  <si>
    <t>プロジェクトマネジメント、エリアマネジメント</t>
    <phoneticPr fontId="1"/>
  </si>
  <si>
    <t>氏名</t>
    <rPh sb="0" eb="2">
      <t>シメイ</t>
    </rPh>
    <phoneticPr fontId="1"/>
  </si>
  <si>
    <t>男</t>
    <rPh sb="0" eb="1">
      <t>オトコ</t>
    </rPh>
    <phoneticPr fontId="1"/>
  </si>
  <si>
    <t>女</t>
    <rPh sb="0" eb="1">
      <t>オンナ</t>
    </rPh>
    <phoneticPr fontId="1"/>
  </si>
  <si>
    <t>電話番号</t>
    <rPh sb="0" eb="2">
      <t>デンワ</t>
    </rPh>
    <rPh sb="2" eb="4">
      <t>バンゴウ</t>
    </rPh>
    <phoneticPr fontId="1"/>
  </si>
  <si>
    <t>電子メールアドレス</t>
    <rPh sb="0" eb="2">
      <t>デンシ</t>
    </rPh>
    <phoneticPr fontId="1"/>
  </si>
  <si>
    <t>役職</t>
    <phoneticPr fontId="1"/>
  </si>
  <si>
    <t>部署</t>
    <phoneticPr fontId="1"/>
  </si>
  <si>
    <t>会社名</t>
    <rPh sb="0" eb="2">
      <t>カイシャ</t>
    </rPh>
    <rPh sb="2" eb="3">
      <t>メイ</t>
    </rPh>
    <phoneticPr fontId="1"/>
  </si>
  <si>
    <t>専門分野</t>
    <rPh sb="0" eb="4">
      <t>センモンブンヤ</t>
    </rPh>
    <phoneticPr fontId="1"/>
  </si>
  <si>
    <t>専門分野名</t>
    <phoneticPr fontId="1"/>
  </si>
  <si>
    <t>住所</t>
    <rPh sb="0" eb="2">
      <t>ジュウショ</t>
    </rPh>
    <phoneticPr fontId="1"/>
  </si>
  <si>
    <t>郵便番号</t>
    <rPh sb="0" eb="2">
      <t>ユウビン</t>
    </rPh>
    <rPh sb="2" eb="4">
      <t>バンゴウ</t>
    </rPh>
    <phoneticPr fontId="1"/>
  </si>
  <si>
    <t>都道府県</t>
    <rPh sb="0" eb="4">
      <t>トドウフケン</t>
    </rPh>
    <phoneticPr fontId="1"/>
  </si>
  <si>
    <t>認定都市プランナー</t>
    <rPh sb="0" eb="2">
      <t>ニンテイ</t>
    </rPh>
    <rPh sb="2" eb="4">
      <t>トシ</t>
    </rPh>
    <phoneticPr fontId="1"/>
  </si>
  <si>
    <t>認定准都市プランナー</t>
    <rPh sb="0" eb="2">
      <t>ニンテイ</t>
    </rPh>
    <rPh sb="2" eb="3">
      <t>ジュン</t>
    </rPh>
    <rPh sb="3" eb="5">
      <t>トシ</t>
    </rPh>
    <phoneticPr fontId="1"/>
  </si>
  <si>
    <t>郵便番号</t>
    <phoneticPr fontId="1"/>
  </si>
  <si>
    <t>所在地</t>
    <rPh sb="0" eb="3">
      <t>ショザイチ</t>
    </rPh>
    <phoneticPr fontId="1"/>
  </si>
  <si>
    <t>書類名</t>
  </si>
  <si>
    <t>社会的活動の実績に関する調書</t>
  </si>
  <si>
    <t>別表－１</t>
    <rPh sb="0" eb="1">
      <t>ベツ</t>
    </rPh>
    <rPh sb="1" eb="2">
      <t>ヒョウ</t>
    </rPh>
    <phoneticPr fontId="1"/>
  </si>
  <si>
    <t>専門分野区分</t>
  </si>
  <si>
    <t>例</t>
  </si>
  <si>
    <t>横断的分野</t>
  </si>
  <si>
    <t>総合ﾏﾈｼﾞﾒﾝﾄ</t>
  </si>
  <si>
    <t>基本分野</t>
    <rPh sb="2" eb="4">
      <t>ブンヤ</t>
    </rPh>
    <phoneticPr fontId="1"/>
  </si>
  <si>
    <t>12の専門分野区分とその例</t>
  </si>
  <si>
    <t>附表</t>
    <phoneticPr fontId="1"/>
  </si>
  <si>
    <t>受験番号</t>
    <rPh sb="0" eb="2">
      <t>ジュケン</t>
    </rPh>
    <rPh sb="2" eb="4">
      <t>バンゴウ</t>
    </rPh>
    <phoneticPr fontId="1"/>
  </si>
  <si>
    <t>健康・福祉　</t>
    <phoneticPr fontId="1"/>
  </si>
  <si>
    <t>プロジェクトマネジメント・エリアマネジメント</t>
    <phoneticPr fontId="1"/>
  </si>
  <si>
    <t>国土計画、地方・広域計画、都市総合計画・都市計画マスタープラン、立地適正化計画、総合計画に係る調査・分析・予測</t>
    <phoneticPr fontId="1"/>
  </si>
  <si>
    <t>土地利用計画、地域地区制度活用、地区計画、土地利用計画に係る調査・分析・予測</t>
    <phoneticPr fontId="1"/>
  </si>
  <si>
    <t>市街地整備計画、土地区画整理事業計画、市街地再開発事業計画、住環境整備事業計画、住宅地計画、団地計画・再生事業計画、市街地整備計画に係る調査・分析・予測</t>
    <phoneticPr fontId="1"/>
  </si>
  <si>
    <t>緑の基本計画、緑地・公園計画、農とみどりのまちづくり、公園緑地計画に係る調査・分析・予測</t>
    <phoneticPr fontId="1"/>
  </si>
  <si>
    <t>都市防災・地域防災計画、避難計画・誘導、宅地防災、災害復興、都市防災に係る都市解析及び空間分析・予測</t>
    <phoneticPr fontId="1"/>
  </si>
  <si>
    <t>景観計画、景観まちづくり、色彩調査・計画、都市空間デザイン、歴史まちづくり、景観に係る調査・解析・空間分析・予測</t>
    <phoneticPr fontId="1"/>
  </si>
  <si>
    <t>環境基本計画、環境影響評価、低炭素対策、スマートシティ・エネルギー供給計画、廃棄物政策、上・下水道計画、環境･エネルギー計画に係る調査・解析・分析・予測</t>
    <phoneticPr fontId="1"/>
  </si>
  <si>
    <t>住宅政策・住生活基本計画、市民参加・自主まちづくり、担い手育成・支援、まちづくりリテラシー教育、ICTまちづくり、防犯まちづくり、コミュニティデザインに係る調査・解析・分析・予測</t>
    <phoneticPr fontId="1"/>
  </si>
  <si>
    <t>福祉のまちづくり・地域福祉計画、高齢社会対策・高齢者福祉計画、健康・医療・福祉のまちづくり、福祉系住宅政策、各種健康福祉関係データの分析、評価</t>
    <phoneticPr fontId="1"/>
  </si>
  <si>
    <t>都市再生、コンパクトシティ形成支援、中心市街地活性化、公共施設政策（再編・ストック管理等）、産業政策（観光・農山漁村振興・流通運輸工業団地計画など）、TOD/交通拠点開発、資産活用管理（空家・中古住宅流通など）、リノベーション、計画・事業効果検証・分析、都市計画関連法制、地方財政・金融</t>
    <phoneticPr fontId="1"/>
  </si>
  <si>
    <t>プロジェクトマネジメント、エリアマネジメント、MLIT/国際化業務、プロジェクトやエリアマネジメントに関する空間分析・調査・分析・予測</t>
    <phoneticPr fontId="1"/>
  </si>
  <si>
    <t>　</t>
    <phoneticPr fontId="1"/>
  </si>
  <si>
    <t>都市総合交通計画、交通施設計画（鉄道・新交通・LRT・街路・自転車道、駅広等）、交通計画に係る調査・分析・予測、都市交通網形成計画</t>
    <phoneticPr fontId="1"/>
  </si>
  <si>
    <t>生年月日</t>
    <rPh sb="0" eb="2">
      <t>セイネン</t>
    </rPh>
    <rPh sb="2" eb="4">
      <t>ガッピ</t>
    </rPh>
    <phoneticPr fontId="1"/>
  </si>
  <si>
    <t>性別</t>
    <rPh sb="0" eb="2">
      <t>セイベツ</t>
    </rPh>
    <phoneticPr fontId="1"/>
  </si>
  <si>
    <t>区分</t>
    <rPh sb="0" eb="2">
      <t>クブン</t>
    </rPh>
    <phoneticPr fontId="1"/>
  </si>
  <si>
    <t>申請者〒</t>
    <rPh sb="0" eb="3">
      <t>シンセイシャ</t>
    </rPh>
    <phoneticPr fontId="1"/>
  </si>
  <si>
    <t>申請者住所</t>
    <rPh sb="0" eb="3">
      <t>シンセイシャ</t>
    </rPh>
    <rPh sb="3" eb="5">
      <t>ジュウショ</t>
    </rPh>
    <phoneticPr fontId="1"/>
  </si>
  <si>
    <t>会社名</t>
    <rPh sb="0" eb="3">
      <t>カイシャメイ</t>
    </rPh>
    <phoneticPr fontId="1"/>
  </si>
  <si>
    <t>細分類</t>
    <rPh sb="0" eb="3">
      <t>サイブンルイ</t>
    </rPh>
    <phoneticPr fontId="1"/>
  </si>
  <si>
    <t>認定都市
プランナー</t>
    <phoneticPr fontId="1"/>
  </si>
  <si>
    <t>認定准都市
プランナー</t>
    <phoneticPr fontId="1"/>
  </si>
  <si>
    <t>登録番号</t>
    <rPh sb="0" eb="2">
      <t>トウロク</t>
    </rPh>
    <rPh sb="2" eb="4">
      <t>バンゴウ</t>
    </rPh>
    <phoneticPr fontId="1"/>
  </si>
  <si>
    <t>注１）</t>
    <rPh sb="0" eb="1">
      <t>チュウ</t>
    </rPh>
    <phoneticPr fontId="1"/>
  </si>
  <si>
    <t>注２）</t>
    <rPh sb="0" eb="1">
      <t>チュウ</t>
    </rPh>
    <phoneticPr fontId="1"/>
  </si>
  <si>
    <t>注３）</t>
    <rPh sb="0" eb="1">
      <t>チュウ</t>
    </rPh>
    <phoneticPr fontId="1"/>
  </si>
  <si>
    <t>　</t>
    <phoneticPr fontId="1"/>
  </si>
  <si>
    <t>申請年月日：</t>
    <rPh sb="0" eb="2">
      <t>シンセイ</t>
    </rPh>
    <rPh sb="2" eb="5">
      <t>ネンガッピ</t>
    </rPh>
    <phoneticPr fontId="1"/>
  </si>
  <si>
    <t>会社名フリガナ</t>
    <rPh sb="0" eb="2">
      <t>カイシャ</t>
    </rPh>
    <rPh sb="2" eb="3">
      <t>メイ</t>
    </rPh>
    <phoneticPr fontId="1"/>
  </si>
  <si>
    <t>※薄緑に塗りつぶされたセルのみ記入してください。集計に使用しますので、行や列を移動・増減しないでください。</t>
    <rPh sb="1" eb="2">
      <t>ウス</t>
    </rPh>
    <rPh sb="2" eb="3">
      <t>ミドリ</t>
    </rPh>
    <rPh sb="4" eb="5">
      <t>ヌ</t>
    </rPh>
    <rPh sb="15" eb="17">
      <t>キニュウ</t>
    </rPh>
    <rPh sb="24" eb="26">
      <t>シュウケイ</t>
    </rPh>
    <rPh sb="27" eb="29">
      <t>シヨウ</t>
    </rPh>
    <rPh sb="35" eb="36">
      <t>ギョウ</t>
    </rPh>
    <rPh sb="37" eb="38">
      <t>レツ</t>
    </rPh>
    <rPh sb="39" eb="41">
      <t>イドウ</t>
    </rPh>
    <rPh sb="42" eb="44">
      <t>ゾウゲン</t>
    </rPh>
    <phoneticPr fontId="1"/>
  </si>
  <si>
    <t>申請者氏名：</t>
    <rPh sb="0" eb="3">
      <t>シンセイシャ</t>
    </rPh>
    <rPh sb="3" eb="5">
      <t>シメイ</t>
    </rPh>
    <phoneticPr fontId="1"/>
  </si>
  <si>
    <t>専門分野１</t>
    <rPh sb="0" eb="2">
      <t>センモン</t>
    </rPh>
    <rPh sb="2" eb="4">
      <t>ブンヤ</t>
    </rPh>
    <phoneticPr fontId="1"/>
  </si>
  <si>
    <t>細分類１</t>
    <rPh sb="0" eb="3">
      <t>サイブンルイ</t>
    </rPh>
    <phoneticPr fontId="1"/>
  </si>
  <si>
    <t>細分類２</t>
    <rPh sb="0" eb="3">
      <t>サイブンルイ</t>
    </rPh>
    <phoneticPr fontId="1"/>
  </si>
  <si>
    <t>専門分野２</t>
    <rPh sb="0" eb="2">
      <t>センモン</t>
    </rPh>
    <rPh sb="2" eb="4">
      <t>ブンヤ</t>
    </rPh>
    <phoneticPr fontId="1"/>
  </si>
  <si>
    <t>登録更新における実務実績調書</t>
    <rPh sb="0" eb="2">
      <t>トウロク</t>
    </rPh>
    <rPh sb="2" eb="4">
      <t>コウシン</t>
    </rPh>
    <rPh sb="8" eb="10">
      <t>ジツム</t>
    </rPh>
    <rPh sb="10" eb="12">
      <t>ジッセキ</t>
    </rPh>
    <rPh sb="12" eb="14">
      <t>チョウショ</t>
    </rPh>
    <phoneticPr fontId="1"/>
  </si>
  <si>
    <t>業務名</t>
    <phoneticPr fontId="1"/>
  </si>
  <si>
    <t>発注者</t>
    <phoneticPr fontId="1"/>
  </si>
  <si>
    <t>開始日</t>
    <rPh sb="0" eb="3">
      <t>カイシビ</t>
    </rPh>
    <phoneticPr fontId="1"/>
  </si>
  <si>
    <t>～</t>
    <phoneticPr fontId="1"/>
  </si>
  <si>
    <t>完了日</t>
    <rPh sb="0" eb="3">
      <t>カンリョウビ</t>
    </rPh>
    <phoneticPr fontId="1"/>
  </si>
  <si>
    <t>社会的活動の実績に関する調書</t>
    <rPh sb="0" eb="3">
      <t>シャカイテキ</t>
    </rPh>
    <rPh sb="3" eb="5">
      <t>カツドウ</t>
    </rPh>
    <rPh sb="6" eb="8">
      <t>ジッセキ</t>
    </rPh>
    <rPh sb="9" eb="10">
      <t>カン</t>
    </rPh>
    <rPh sb="12" eb="14">
      <t>チョウショ</t>
    </rPh>
    <phoneticPr fontId="1"/>
  </si>
  <si>
    <t>活動概要（役職など）</t>
    <rPh sb="0" eb="2">
      <t>カツドウ</t>
    </rPh>
    <rPh sb="2" eb="4">
      <t>ガイヨウ</t>
    </rPh>
    <rPh sb="5" eb="7">
      <t>ヤクショク</t>
    </rPh>
    <phoneticPr fontId="1"/>
  </si>
  <si>
    <t>様式１０－１－１</t>
    <rPh sb="0" eb="2">
      <t>ヨウシキ</t>
    </rPh>
    <phoneticPr fontId="1"/>
  </si>
  <si>
    <t>様式１０－１－２</t>
    <rPh sb="0" eb="2">
      <t>ヨウシキ</t>
    </rPh>
    <phoneticPr fontId="1"/>
  </si>
  <si>
    <t>（認定都市プランナー用１）</t>
    <rPh sb="1" eb="3">
      <t>ニンテイ</t>
    </rPh>
    <rPh sb="3" eb="5">
      <t>トシ</t>
    </rPh>
    <rPh sb="10" eb="11">
      <t>ヨウ</t>
    </rPh>
    <phoneticPr fontId="1"/>
  </si>
  <si>
    <t>（認定都市プランナー用２）</t>
    <rPh sb="1" eb="3">
      <t>ニンテイ</t>
    </rPh>
    <rPh sb="3" eb="5">
      <t>トシ</t>
    </rPh>
    <rPh sb="10" eb="11">
      <t>ヨウ</t>
    </rPh>
    <phoneticPr fontId="1"/>
  </si>
  <si>
    <t>１．「都市計画コンサルタント優良業務登録事業（ejob）」で登録された業務</t>
    <rPh sb="3" eb="5">
      <t>トシ</t>
    </rPh>
    <rPh sb="5" eb="7">
      <t>ケイカク</t>
    </rPh>
    <rPh sb="14" eb="16">
      <t>ユウリョウ</t>
    </rPh>
    <rPh sb="16" eb="18">
      <t>ギョウム</t>
    </rPh>
    <rPh sb="18" eb="20">
      <t>トウロク</t>
    </rPh>
    <rPh sb="20" eb="22">
      <t>ジギョウ</t>
    </rPh>
    <rPh sb="30" eb="32">
      <t>トウロク</t>
    </rPh>
    <rPh sb="35" eb="37">
      <t>ギョウム</t>
    </rPh>
    <phoneticPr fontId="1"/>
  </si>
  <si>
    <t>２．「都市計画の実務に関わる発表会」においての発表者</t>
    <rPh sb="3" eb="5">
      <t>トシ</t>
    </rPh>
    <rPh sb="5" eb="7">
      <t>ケイカク</t>
    </rPh>
    <rPh sb="8" eb="10">
      <t>ジツム</t>
    </rPh>
    <rPh sb="11" eb="12">
      <t>カカ</t>
    </rPh>
    <rPh sb="14" eb="16">
      <t>ハッピョウ</t>
    </rPh>
    <rPh sb="16" eb="17">
      <t>カイ</t>
    </rPh>
    <rPh sb="23" eb="26">
      <t>ハッピョウシャ</t>
    </rPh>
    <phoneticPr fontId="1"/>
  </si>
  <si>
    <t>３．都市計画に直接関係する学協会誌の購読</t>
    <rPh sb="2" eb="4">
      <t>トシ</t>
    </rPh>
    <rPh sb="4" eb="6">
      <t>ケイカク</t>
    </rPh>
    <rPh sb="7" eb="9">
      <t>チョクセツ</t>
    </rPh>
    <rPh sb="9" eb="11">
      <t>カンケイ</t>
    </rPh>
    <rPh sb="13" eb="14">
      <t>ガク</t>
    </rPh>
    <rPh sb="14" eb="16">
      <t>キョウカイ</t>
    </rPh>
    <rPh sb="16" eb="17">
      <t>シ</t>
    </rPh>
    <rPh sb="18" eb="20">
      <t>コウドク</t>
    </rPh>
    <phoneticPr fontId="1"/>
  </si>
  <si>
    <t>４．都市計画関連書籍の購読</t>
    <rPh sb="2" eb="4">
      <t>トシ</t>
    </rPh>
    <rPh sb="4" eb="6">
      <t>ケイカク</t>
    </rPh>
    <rPh sb="6" eb="8">
      <t>カンレン</t>
    </rPh>
    <rPh sb="8" eb="10">
      <t>ショセキ</t>
    </rPh>
    <rPh sb="11" eb="13">
      <t>コウドク</t>
    </rPh>
    <phoneticPr fontId="1"/>
  </si>
  <si>
    <t>認定都市
プランナー</t>
    <rPh sb="0" eb="2">
      <t>ニンテイ</t>
    </rPh>
    <rPh sb="2" eb="4">
      <t>トシ</t>
    </rPh>
    <phoneticPr fontId="1"/>
  </si>
  <si>
    <t>登録更新申請書</t>
    <phoneticPr fontId="1"/>
  </si>
  <si>
    <t>登録更新における実務実績調書</t>
    <phoneticPr fontId="1"/>
  </si>
  <si>
    <t>合格年月日または前更新日</t>
    <rPh sb="0" eb="2">
      <t>ゴウカク</t>
    </rPh>
    <rPh sb="2" eb="5">
      <t>ネンガッピ</t>
    </rPh>
    <rPh sb="8" eb="9">
      <t>マエ</t>
    </rPh>
    <rPh sb="9" eb="12">
      <t>コウシンビ</t>
    </rPh>
    <phoneticPr fontId="1"/>
  </si>
  <si>
    <t>専門分野</t>
    <rPh sb="0" eb="2">
      <t>センモン</t>
    </rPh>
    <rPh sb="2" eb="4">
      <t>ブンヤ</t>
    </rPh>
    <phoneticPr fontId="1"/>
  </si>
  <si>
    <t>都市計画全般</t>
    <rPh sb="0" eb="2">
      <t>トシ</t>
    </rPh>
    <rPh sb="2" eb="4">
      <t>ケイカク</t>
    </rPh>
    <rPh sb="4" eb="6">
      <t>ゼンパン</t>
    </rPh>
    <phoneticPr fontId="1"/>
  </si>
  <si>
    <t>実務実績の特例についての調書</t>
    <rPh sb="0" eb="2">
      <t>ジツム</t>
    </rPh>
    <rPh sb="2" eb="4">
      <t>ジッセキ</t>
    </rPh>
    <rPh sb="5" eb="7">
      <t>トクレイ</t>
    </rPh>
    <rPh sb="12" eb="14">
      <t>チョウショ</t>
    </rPh>
    <phoneticPr fontId="1"/>
  </si>
  <si>
    <t>様式１２</t>
    <rPh sb="0" eb="2">
      <t>ヨウシキ</t>
    </rPh>
    <phoneticPr fontId="1"/>
  </si>
  <si>
    <t>分野名</t>
    <rPh sb="0" eb="2">
      <t>ブンヤ</t>
    </rPh>
    <rPh sb="2" eb="3">
      <t>メイ</t>
    </rPh>
    <phoneticPr fontId="1"/>
  </si>
  <si>
    <t>認定都市プランナー認定登録制度施行規則第20条の規定による登録更新申請者が提出する書類は次のとおりとする。</t>
    <rPh sb="0" eb="2">
      <t>ニンテイ</t>
    </rPh>
    <rPh sb="2" eb="4">
      <t>トシ</t>
    </rPh>
    <rPh sb="29" eb="31">
      <t>トウロク</t>
    </rPh>
    <rPh sb="31" eb="33">
      <t>コウシン</t>
    </rPh>
    <phoneticPr fontId="1"/>
  </si>
  <si>
    <t>様式１０－２
又は様式１０－３</t>
    <phoneticPr fontId="1"/>
  </si>
  <si>
    <t>様式１０－１
又は様式１０－３</t>
    <phoneticPr fontId="1"/>
  </si>
  <si>
    <t>①登録している専門分野における実務実績（２業務）</t>
    <rPh sb="1" eb="3">
      <t>トウロク</t>
    </rPh>
    <rPh sb="7" eb="9">
      <t>センモン</t>
    </rPh>
    <rPh sb="9" eb="11">
      <t>ブンヤ</t>
    </rPh>
    <rPh sb="15" eb="17">
      <t>ジツム</t>
    </rPh>
    <rPh sb="17" eb="19">
      <t>ジッセキ</t>
    </rPh>
    <rPh sb="21" eb="23">
      <t>ギョウム</t>
    </rPh>
    <phoneticPr fontId="1"/>
  </si>
  <si>
    <t>②登録している専門分野、もしくは専門分野以外の都市計画全般における実務実績（1業務）</t>
    <rPh sb="1" eb="3">
      <t>トウロク</t>
    </rPh>
    <rPh sb="7" eb="9">
      <t>センモン</t>
    </rPh>
    <rPh sb="9" eb="11">
      <t>ブンヤ</t>
    </rPh>
    <rPh sb="16" eb="18">
      <t>センモン</t>
    </rPh>
    <rPh sb="18" eb="20">
      <t>ブンヤ</t>
    </rPh>
    <rPh sb="20" eb="22">
      <t>イガイ</t>
    </rPh>
    <rPh sb="23" eb="25">
      <t>トシ</t>
    </rPh>
    <rPh sb="25" eb="27">
      <t>ケイカク</t>
    </rPh>
    <rPh sb="27" eb="29">
      <t>ゼンパン</t>
    </rPh>
    <rPh sb="33" eb="35">
      <t>ジツム</t>
    </rPh>
    <rPh sb="35" eb="37">
      <t>ジッセキ</t>
    </rPh>
    <rPh sb="39" eb="41">
      <t>ギョウム</t>
    </rPh>
    <phoneticPr fontId="1"/>
  </si>
  <si>
    <t>②登録している専門分野、もしくは専門分野以外の都市計画全般における実務実績（1業務）</t>
    <rPh sb="1" eb="3">
      <t>トウロク</t>
    </rPh>
    <rPh sb="7" eb="9">
      <t>センモン</t>
    </rPh>
    <rPh sb="9" eb="11">
      <t>ブンヤ</t>
    </rPh>
    <rPh sb="16" eb="18">
      <t>センモン</t>
    </rPh>
    <rPh sb="18" eb="20">
      <t>ブンヤ</t>
    </rPh>
    <rPh sb="20" eb="22">
      <t>イガイ</t>
    </rPh>
    <rPh sb="23" eb="25">
      <t>トシ</t>
    </rPh>
    <rPh sb="25" eb="27">
      <t>ケイカク</t>
    </rPh>
    <rPh sb="27" eb="29">
      <t>ゼンパン</t>
    </rPh>
    <rPh sb="33" eb="35">
      <t>ジツム</t>
    </rPh>
    <rPh sb="35" eb="37">
      <t>ジッセキ</t>
    </rPh>
    <phoneticPr fontId="1"/>
  </si>
  <si>
    <t>①登録している専門分野における実務実績（２業務）</t>
    <rPh sb="1" eb="3">
      <t>トウロク</t>
    </rPh>
    <rPh sb="7" eb="9">
      <t>センモン</t>
    </rPh>
    <rPh sb="9" eb="11">
      <t>ブンヤ</t>
    </rPh>
    <rPh sb="15" eb="17">
      <t>ジツム</t>
    </rPh>
    <rPh sb="17" eb="19">
      <t>ジッセキ</t>
    </rPh>
    <phoneticPr fontId="1"/>
  </si>
  <si>
    <t>該当する番号を記入</t>
    <rPh sb="0" eb="2">
      <t>ガイトウ</t>
    </rPh>
    <rPh sb="4" eb="6">
      <t>バンゴウ</t>
    </rPh>
    <rPh sb="7" eb="9">
      <t>キニュウ</t>
    </rPh>
    <phoneticPr fontId="1"/>
  </si>
  <si>
    <t>①</t>
    <phoneticPr fontId="1"/>
  </si>
  <si>
    <t>②</t>
    <phoneticPr fontId="1"/>
  </si>
  <si>
    <t>③</t>
    <phoneticPr fontId="1"/>
  </si>
  <si>
    <t>様式１１－１</t>
    <rPh sb="0" eb="2">
      <t>ヨウシキ</t>
    </rPh>
    <phoneticPr fontId="1"/>
  </si>
  <si>
    <t>自己研鑽調書（CPDポイントの取得調書）</t>
    <rPh sb="0" eb="2">
      <t>ジコ</t>
    </rPh>
    <rPh sb="2" eb="4">
      <t>ケンサン</t>
    </rPh>
    <rPh sb="4" eb="6">
      <t>チョウショ</t>
    </rPh>
    <rPh sb="15" eb="17">
      <t>シュトク</t>
    </rPh>
    <rPh sb="17" eb="19">
      <t>チョウショ</t>
    </rPh>
    <phoneticPr fontId="1"/>
  </si>
  <si>
    <t>区分</t>
  </si>
  <si>
    <t>都市計画CPD</t>
  </si>
  <si>
    <t>小計</t>
  </si>
  <si>
    <t>見なしCPDポイント</t>
  </si>
  <si>
    <t>合計</t>
  </si>
  <si>
    <t>上記以外のCPD(団体名)</t>
    <phoneticPr fontId="1"/>
  </si>
  <si>
    <t>建設系CPD協議会加盟団体から取得したCPDポイント</t>
    <phoneticPr fontId="1"/>
  </si>
  <si>
    <t>登録番号</t>
  </si>
  <si>
    <t>見なしポイント数</t>
  </si>
  <si>
    <t>計</t>
  </si>
  <si>
    <t>賞の名称</t>
  </si>
  <si>
    <t>③都市計画に直接関連する学協会誌の購読</t>
    <phoneticPr fontId="1"/>
  </si>
  <si>
    <t>④都市計画関連書籍の購読</t>
    <phoneticPr fontId="1"/>
  </si>
  <si>
    <t>様式１１－２－１</t>
    <rPh sb="0" eb="2">
      <t>ヨウシキ</t>
    </rPh>
    <phoneticPr fontId="1"/>
  </si>
  <si>
    <t>様式１１－２－２</t>
    <rPh sb="0" eb="2">
      <t>ヨウシキ</t>
    </rPh>
    <phoneticPr fontId="1"/>
  </si>
  <si>
    <t>書籍名</t>
    <rPh sb="0" eb="2">
      <t>ショセキ</t>
    </rPh>
    <rPh sb="2" eb="3">
      <t>メイ</t>
    </rPh>
    <phoneticPr fontId="1"/>
  </si>
  <si>
    <t>注４）</t>
    <rPh sb="0" eb="1">
      <t>チュウ</t>
    </rPh>
    <phoneticPr fontId="1"/>
  </si>
  <si>
    <t>　実務実績について、長期の病気療養、退職、転職により職から離れたこと及び同一業務に長期間従事したことなどから実務の実績が少ない又はない場合</t>
    <phoneticPr fontId="1"/>
  </si>
  <si>
    <t>自己研鑽の特例についての調書</t>
    <rPh sb="0" eb="2">
      <t>ジコ</t>
    </rPh>
    <rPh sb="2" eb="4">
      <t>ケンサン</t>
    </rPh>
    <rPh sb="5" eb="7">
      <t>トクレイ</t>
    </rPh>
    <rPh sb="12" eb="14">
      <t>チョウショ</t>
    </rPh>
    <phoneticPr fontId="1"/>
  </si>
  <si>
    <t>様式１２</t>
    <phoneticPr fontId="1"/>
  </si>
  <si>
    <t>様式１１－１，１１－２
又は様式１１－３</t>
    <rPh sb="12" eb="13">
      <t>マタ</t>
    </rPh>
    <rPh sb="14" eb="16">
      <t>ヨウシキ</t>
    </rPh>
    <phoneticPr fontId="1"/>
  </si>
  <si>
    <t>CPDポイント取得集計書</t>
    <rPh sb="7" eb="9">
      <t>シュトク</t>
    </rPh>
    <phoneticPr fontId="1"/>
  </si>
  <si>
    <t>　申請者は、該当する番号の事由により、実務実績調書を提出できないことを証明いたします。</t>
    <rPh sb="1" eb="3">
      <t>シンセイ</t>
    </rPh>
    <rPh sb="6" eb="8">
      <t>ガイトウ</t>
    </rPh>
    <rPh sb="10" eb="12">
      <t>バンゴウ</t>
    </rPh>
    <rPh sb="13" eb="15">
      <t>ジユウ</t>
    </rPh>
    <rPh sb="19" eb="21">
      <t>ジツム</t>
    </rPh>
    <rPh sb="21" eb="23">
      <t>ジッセキ</t>
    </rPh>
    <rPh sb="23" eb="25">
      <t>チョウショ</t>
    </rPh>
    <rPh sb="26" eb="28">
      <t>テイシュツ</t>
    </rPh>
    <rPh sb="35" eb="37">
      <t>ショウメイ</t>
    </rPh>
    <phoneticPr fontId="1"/>
  </si>
  <si>
    <t>　申請者は、長期の病気療養によってCPDポイントの取得が困難であっため、自己研鑽調書を提出できないことを証明いたします。</t>
    <rPh sb="1" eb="3">
      <t>シンセイ</t>
    </rPh>
    <rPh sb="6" eb="8">
      <t>チョウキ</t>
    </rPh>
    <rPh sb="9" eb="11">
      <t>ビョウキ</t>
    </rPh>
    <rPh sb="11" eb="13">
      <t>リョウヨウ</t>
    </rPh>
    <rPh sb="25" eb="27">
      <t>シュトク</t>
    </rPh>
    <rPh sb="28" eb="30">
      <t>コンナン</t>
    </rPh>
    <rPh sb="36" eb="38">
      <t>ジコ</t>
    </rPh>
    <rPh sb="38" eb="40">
      <t>ケンサン</t>
    </rPh>
    <rPh sb="40" eb="42">
      <t>チョウショ</t>
    </rPh>
    <rPh sb="43" eb="45">
      <t>テイシュツ</t>
    </rPh>
    <rPh sb="52" eb="54">
      <t>ショウメイ</t>
    </rPh>
    <phoneticPr fontId="1"/>
  </si>
  <si>
    <t>様式１１－２－３</t>
    <rPh sb="0" eb="2">
      <t>ヨウシキ</t>
    </rPh>
    <phoneticPr fontId="1"/>
  </si>
  <si>
    <t>様式１１－２－４</t>
    <rPh sb="0" eb="2">
      <t>ヨウシキ</t>
    </rPh>
    <phoneticPr fontId="1"/>
  </si>
  <si>
    <t>受賞年月日
（西暦）</t>
    <rPh sb="3" eb="5">
      <t>ツキヒ</t>
    </rPh>
    <phoneticPr fontId="1"/>
  </si>
  <si>
    <t>登録更新申請書　（認定都市プランナー）</t>
    <rPh sb="0" eb="2">
      <t>トウロク</t>
    </rPh>
    <rPh sb="2" eb="4">
      <t>コウシン</t>
    </rPh>
    <rPh sb="9" eb="11">
      <t>ニンテイ</t>
    </rPh>
    <rPh sb="11" eb="13">
      <t>トシ</t>
    </rPh>
    <phoneticPr fontId="1"/>
  </si>
  <si>
    <t>代表者もしくは　
所属する部門の長の役職：</t>
    <rPh sb="0" eb="3">
      <t>ダイヒョウシャ</t>
    </rPh>
    <rPh sb="18" eb="20">
      <t>ヤクショク</t>
    </rPh>
    <phoneticPr fontId="1"/>
  </si>
  <si>
    <t>氏名：</t>
    <rPh sb="0" eb="2">
      <t>シメイ</t>
    </rPh>
    <phoneticPr fontId="1"/>
  </si>
  <si>
    <t>②都市計画の実務に関わる発表会での受賞　
　（様式１１－２－２）</t>
    <phoneticPr fontId="1"/>
  </si>
  <si>
    <t>③都市計画に直接関連する学協会誌の購読
　（様式１１－２－３）</t>
    <phoneticPr fontId="1"/>
  </si>
  <si>
    <t>④都市計画関連書籍の購読
　（様式１１－２－４）</t>
    <phoneticPr fontId="1"/>
  </si>
  <si>
    <t>①都市計画コンサルタント優良業務登録事業（ejob事業）で登録された業務
　（様式１１－２－１）</t>
    <phoneticPr fontId="1"/>
  </si>
  <si>
    <t>様式９－１</t>
    <rPh sb="0" eb="2">
      <t>ヨウシキ</t>
    </rPh>
    <phoneticPr fontId="1"/>
  </si>
  <si>
    <t>様式１０－３</t>
    <rPh sb="0" eb="2">
      <t>ヨウシキ</t>
    </rPh>
    <phoneticPr fontId="1"/>
  </si>
  <si>
    <t>様式１１－３</t>
    <rPh sb="0" eb="2">
      <t>ヨウシキ</t>
    </rPh>
    <phoneticPr fontId="1"/>
  </si>
  <si>
    <t>注３）</t>
    <phoneticPr fontId="1"/>
  </si>
  <si>
    <t>受託期間(西暦)</t>
    <rPh sb="5" eb="7">
      <t>セイレキ</t>
    </rPh>
    <phoneticPr fontId="1"/>
  </si>
  <si>
    <t>勤務する
会社等
又は
個人事務所</t>
    <phoneticPr fontId="1"/>
  </si>
  <si>
    <t>登録区分</t>
  </si>
  <si>
    <t>氏名</t>
  </si>
  <si>
    <t>氏フリガナ</t>
  </si>
  <si>
    <t>名フリガナ</t>
  </si>
  <si>
    <t>専門分野１</t>
  </si>
  <si>
    <t>細分類１</t>
  </si>
  <si>
    <t>専門分野２</t>
  </si>
  <si>
    <t>細分類２</t>
  </si>
  <si>
    <t>会社名</t>
  </si>
  <si>
    <t>郵便番号</t>
  </si>
  <si>
    <t>都道府県</t>
  </si>
  <si>
    <t>住所</t>
  </si>
  <si>
    <t>電話番号</t>
  </si>
  <si>
    <t>メールアドレス</t>
  </si>
  <si>
    <t>主な業務実績1</t>
  </si>
  <si>
    <t>主な業務実績1 発注者</t>
  </si>
  <si>
    <t>主な業務実績1 受託期間（開始）</t>
  </si>
  <si>
    <t>主な業務実績1 受託期間（終了）</t>
  </si>
  <si>
    <t>主な業務実績1 業務概要</t>
  </si>
  <si>
    <t>主な業務実績2</t>
  </si>
  <si>
    <t>主な業務実績2 発注者</t>
  </si>
  <si>
    <t>主な業務実績2 受託期間（開始）</t>
  </si>
  <si>
    <t>主な業務実績2 受託期間（終了）</t>
  </si>
  <si>
    <t>主な業務実績2 業務概要</t>
  </si>
  <si>
    <t>主な業務実績3</t>
  </si>
  <si>
    <t>主な業務実績3 発注者</t>
  </si>
  <si>
    <t>主な業務実績3 受託期間（開始）</t>
  </si>
  <si>
    <t>主な業務実績3 受託期間（終了）</t>
  </si>
  <si>
    <t>主な業務実績3 業務概要</t>
  </si>
  <si>
    <t>様式１０－１－３</t>
    <rPh sb="0" eb="2">
      <t>ヨウシキ</t>
    </rPh>
    <phoneticPr fontId="1"/>
  </si>
  <si>
    <t>様式９－１</t>
    <phoneticPr fontId="1"/>
  </si>
  <si>
    <t>様式９－２</t>
    <phoneticPr fontId="1"/>
  </si>
  <si>
    <t>注４）</t>
    <phoneticPr fontId="1"/>
  </si>
  <si>
    <r>
      <t>申請者
現住所
　</t>
    </r>
    <r>
      <rPr>
        <sz val="9"/>
        <rFont val="ＭＳ 明朝"/>
        <family val="1"/>
        <charset val="128"/>
      </rPr>
      <t>注２）</t>
    </r>
    <rPh sb="0" eb="3">
      <t>シンセイシャ</t>
    </rPh>
    <rPh sb="4" eb="7">
      <t>ゲンジュウショ</t>
    </rPh>
    <phoneticPr fontId="1"/>
  </si>
  <si>
    <t>旧姓での登録を希望する場合は、旧姓の後に（戸籍上の姓）を記入してください。例：旧姓山田、戸籍上の姓田中　「山田（田中）」</t>
    <rPh sb="0" eb="2">
      <t>キュウセイ</t>
    </rPh>
    <rPh sb="4" eb="6">
      <t>トウロク</t>
    </rPh>
    <rPh sb="7" eb="9">
      <t>キボウ</t>
    </rPh>
    <rPh sb="11" eb="13">
      <t>バアイ</t>
    </rPh>
    <rPh sb="15" eb="17">
      <t>キュウセイ</t>
    </rPh>
    <rPh sb="18" eb="19">
      <t>アト</t>
    </rPh>
    <rPh sb="21" eb="24">
      <t>コセキジョウ</t>
    </rPh>
    <rPh sb="25" eb="26">
      <t>セイ</t>
    </rPh>
    <rPh sb="28" eb="30">
      <t>キニュウ</t>
    </rPh>
    <rPh sb="37" eb="38">
      <t>レイ</t>
    </rPh>
    <rPh sb="39" eb="41">
      <t>キュウセイ</t>
    </rPh>
    <rPh sb="41" eb="43">
      <t>ヤマダ</t>
    </rPh>
    <rPh sb="44" eb="47">
      <t>コセキジョウ</t>
    </rPh>
    <rPh sb="48" eb="49">
      <t>セイ</t>
    </rPh>
    <rPh sb="49" eb="51">
      <t>タナカ</t>
    </rPh>
    <rPh sb="53" eb="55">
      <t>ヤマダ</t>
    </rPh>
    <rPh sb="56" eb="58">
      <t>タナカ</t>
    </rPh>
    <phoneticPr fontId="1"/>
  </si>
  <si>
    <t>基本情報</t>
    <rPh sb="0" eb="2">
      <t>キホン</t>
    </rPh>
    <rPh sb="2" eb="4">
      <t>ジョウホウ</t>
    </rPh>
    <phoneticPr fontId="1"/>
  </si>
  <si>
    <t>専門分野３</t>
    <rPh sb="0" eb="2">
      <t>センモン</t>
    </rPh>
    <rPh sb="2" eb="4">
      <t>ブンヤ</t>
    </rPh>
    <phoneticPr fontId="1"/>
  </si>
  <si>
    <t>細分類３</t>
    <rPh sb="0" eb="3">
      <t>サイブンルイ</t>
    </rPh>
    <phoneticPr fontId="1"/>
  </si>
  <si>
    <t>合格日１</t>
    <rPh sb="0" eb="3">
      <t>ゴウカクビ</t>
    </rPh>
    <phoneticPr fontId="1"/>
  </si>
  <si>
    <t>合格日３</t>
    <rPh sb="0" eb="3">
      <t>ゴウカクビ</t>
    </rPh>
    <phoneticPr fontId="1"/>
  </si>
  <si>
    <t>合格日２</t>
    <rPh sb="0" eb="3">
      <t>ゴウカクビ</t>
    </rPh>
    <phoneticPr fontId="1"/>
  </si>
  <si>
    <t>（認定都市プランナー用３）</t>
    <rPh sb="1" eb="3">
      <t>ニンテイ</t>
    </rPh>
    <rPh sb="3" eb="5">
      <t>トシ</t>
    </rPh>
    <rPh sb="10" eb="11">
      <t>ヨウ</t>
    </rPh>
    <phoneticPr fontId="1"/>
  </si>
  <si>
    <t>様式１０－３実務実績の特例</t>
    <rPh sb="6" eb="8">
      <t>ジツム</t>
    </rPh>
    <rPh sb="8" eb="10">
      <t>ジッセキ</t>
    </rPh>
    <rPh sb="11" eb="13">
      <t>トクレイ</t>
    </rPh>
    <phoneticPr fontId="1"/>
  </si>
  <si>
    <t>該当する番号</t>
    <rPh sb="0" eb="2">
      <t>ガイトウ</t>
    </rPh>
    <rPh sb="4" eb="6">
      <t>バンゴウ</t>
    </rPh>
    <phoneticPr fontId="1"/>
  </si>
  <si>
    <t>代表者役職</t>
    <rPh sb="0" eb="3">
      <t>ダイヒョウシャ</t>
    </rPh>
    <rPh sb="3" eb="5">
      <t>ヤクショク</t>
    </rPh>
    <phoneticPr fontId="1"/>
  </si>
  <si>
    <t>代表者氏名</t>
    <rPh sb="0" eb="3">
      <t>ダイヒョウシャ</t>
    </rPh>
    <rPh sb="3" eb="5">
      <t>シメイ</t>
    </rPh>
    <phoneticPr fontId="1"/>
  </si>
  <si>
    <t>様式１１－１CPD取得集計</t>
    <rPh sb="9" eb="11">
      <t>シュトク</t>
    </rPh>
    <rPh sb="11" eb="13">
      <t>シュウケイ</t>
    </rPh>
    <phoneticPr fontId="1"/>
  </si>
  <si>
    <t>都市計画CPD</t>
    <rPh sb="0" eb="2">
      <t>トシ</t>
    </rPh>
    <rPh sb="2" eb="4">
      <t>ケイカク</t>
    </rPh>
    <phoneticPr fontId="1"/>
  </si>
  <si>
    <t>建設系小計</t>
    <rPh sb="0" eb="3">
      <t>ケンセツケイ</t>
    </rPh>
    <rPh sb="3" eb="5">
      <t>ショウケイ</t>
    </rPh>
    <phoneticPr fontId="1"/>
  </si>
  <si>
    <t>その他CPD（団体名）</t>
    <rPh sb="2" eb="3">
      <t>タ</t>
    </rPh>
    <rPh sb="7" eb="9">
      <t>ダンタイ</t>
    </rPh>
    <rPh sb="9" eb="10">
      <t>メイ</t>
    </rPh>
    <phoneticPr fontId="1"/>
  </si>
  <si>
    <t>CPDポイント数</t>
    <phoneticPr fontId="1"/>
  </si>
  <si>
    <t>①都市計画コンサルタント優良業務登録事業（ejob事業）で登録された業務</t>
    <phoneticPr fontId="1"/>
  </si>
  <si>
    <t>見なしポイント数</t>
    <phoneticPr fontId="1"/>
  </si>
  <si>
    <t>見なしCPD小計</t>
    <rPh sb="0" eb="1">
      <t>ミ</t>
    </rPh>
    <rPh sb="6" eb="8">
      <t>ショウケイ</t>
    </rPh>
    <phoneticPr fontId="1"/>
  </si>
  <si>
    <t>合計</t>
    <rPh sb="0" eb="2">
      <t>ゴウケイ</t>
    </rPh>
    <phoneticPr fontId="1"/>
  </si>
  <si>
    <t>ejob事業 小計</t>
    <rPh sb="7" eb="9">
      <t>ショウケイ</t>
    </rPh>
    <phoneticPr fontId="1"/>
  </si>
  <si>
    <t>様式１１－２－２（受賞）</t>
    <rPh sb="9" eb="11">
      <t>ジュショウ</t>
    </rPh>
    <phoneticPr fontId="1"/>
  </si>
  <si>
    <t>受賞年月日</t>
    <rPh sb="0" eb="2">
      <t>ジュショウ</t>
    </rPh>
    <rPh sb="2" eb="5">
      <t>ネンガッピ</t>
    </rPh>
    <phoneticPr fontId="1"/>
  </si>
  <si>
    <t>賞の名称</t>
    <rPh sb="0" eb="1">
      <t>ショウ</t>
    </rPh>
    <rPh sb="2" eb="4">
      <t>メイショウ</t>
    </rPh>
    <phoneticPr fontId="1"/>
  </si>
  <si>
    <t>受賞　小計</t>
    <rPh sb="0" eb="2">
      <t>ジュショウ</t>
    </rPh>
    <rPh sb="3" eb="5">
      <t>ショウケイ</t>
    </rPh>
    <phoneticPr fontId="1"/>
  </si>
  <si>
    <t>団体名</t>
    <rPh sb="0" eb="2">
      <t>ダンタイ</t>
    </rPh>
    <rPh sb="2" eb="3">
      <t>メイ</t>
    </rPh>
    <phoneticPr fontId="1"/>
  </si>
  <si>
    <t>入会年月日</t>
    <rPh sb="0" eb="2">
      <t>ニュウカイ</t>
    </rPh>
    <rPh sb="2" eb="5">
      <t>ネンガッピ</t>
    </rPh>
    <phoneticPr fontId="1"/>
  </si>
  <si>
    <t>会員番号</t>
    <rPh sb="0" eb="2">
      <t>カイイン</t>
    </rPh>
    <rPh sb="2" eb="4">
      <t>バンゴウ</t>
    </rPh>
    <phoneticPr fontId="1"/>
  </si>
  <si>
    <t>見なしポイント数</t>
    <rPh sb="0" eb="1">
      <t>ミ</t>
    </rPh>
    <rPh sb="7" eb="8">
      <t>スウ</t>
    </rPh>
    <phoneticPr fontId="1"/>
  </si>
  <si>
    <t>書籍購読　小計</t>
    <rPh sb="0" eb="2">
      <t>ショセキ</t>
    </rPh>
    <rPh sb="2" eb="4">
      <t>コウドク</t>
    </rPh>
    <rPh sb="5" eb="7">
      <t>ショウケイ</t>
    </rPh>
    <phoneticPr fontId="1"/>
  </si>
  <si>
    <t>様式１１－２－４（書籍購読）</t>
    <rPh sb="9" eb="11">
      <t>ショセキ</t>
    </rPh>
    <rPh sb="11" eb="13">
      <t>コウドク</t>
    </rPh>
    <phoneticPr fontId="1"/>
  </si>
  <si>
    <t>様式１１－２－３（学会誌購読）</t>
    <rPh sb="9" eb="11">
      <t>ガッカイ</t>
    </rPh>
    <rPh sb="11" eb="12">
      <t>シ</t>
    </rPh>
    <rPh sb="12" eb="14">
      <t>コウドク</t>
    </rPh>
    <phoneticPr fontId="1"/>
  </si>
  <si>
    <t>学会誌購読　小計</t>
    <rPh sb="0" eb="2">
      <t>ガッカイ</t>
    </rPh>
    <rPh sb="2" eb="3">
      <t>シ</t>
    </rPh>
    <rPh sb="3" eb="5">
      <t>コウドク</t>
    </rPh>
    <rPh sb="6" eb="8">
      <t>ショウケイ</t>
    </rPh>
    <phoneticPr fontId="1"/>
  </si>
  <si>
    <t>様式１１－３（自己研鑽の特例）</t>
    <rPh sb="7" eb="9">
      <t>ジコ</t>
    </rPh>
    <rPh sb="9" eb="11">
      <t>ケンサン</t>
    </rPh>
    <rPh sb="12" eb="14">
      <t>トクレイ</t>
    </rPh>
    <phoneticPr fontId="1"/>
  </si>
  <si>
    <t>代表者の役職</t>
    <rPh sb="0" eb="3">
      <t>ダイヒョウシャ</t>
    </rPh>
    <rPh sb="4" eb="6">
      <t>ヤクショク</t>
    </rPh>
    <phoneticPr fontId="1"/>
  </si>
  <si>
    <t>様式１２（社会的活動）</t>
    <rPh sb="5" eb="8">
      <t>シャカイテキ</t>
    </rPh>
    <rPh sb="8" eb="10">
      <t>カツドウ</t>
    </rPh>
    <phoneticPr fontId="1"/>
  </si>
  <si>
    <t>活動概要</t>
    <rPh sb="0" eb="2">
      <t>カツドウ</t>
    </rPh>
    <rPh sb="2" eb="4">
      <t>ガイヨウ</t>
    </rPh>
    <phoneticPr fontId="1"/>
  </si>
  <si>
    <t>　実務実績について、専門とする分野を担当する部署から異動したことなどから、専門とする分野の実績が少ない又はない場合。</t>
    <rPh sb="26" eb="28">
      <t>イドウ</t>
    </rPh>
    <phoneticPr fontId="1"/>
  </si>
  <si>
    <t>実務実績について、専門とする分野を担当する部署から異動したことなどから、専門とする分野の実績が少ない又はない場合。</t>
    <rPh sb="25" eb="27">
      <t>イドウ</t>
    </rPh>
    <phoneticPr fontId="1"/>
  </si>
  <si>
    <t>実務実績について、環境・エネルギー分野、健康・福祉分野等発注量が少ない分野として規則第21条第３項に定める分野で業務が受注できなかったことから、実務実績が少ない又はない場合</t>
    <rPh sb="0" eb="4">
      <t>ジツムジッセキ</t>
    </rPh>
    <rPh sb="9" eb="11">
      <t>カンキョウ</t>
    </rPh>
    <rPh sb="17" eb="19">
      <t>ブンヤ</t>
    </rPh>
    <rPh sb="20" eb="22">
      <t>ケンコウ</t>
    </rPh>
    <rPh sb="23" eb="25">
      <t>フクシ</t>
    </rPh>
    <rPh sb="25" eb="28">
      <t>ブンヤナド</t>
    </rPh>
    <rPh sb="28" eb="31">
      <t>ハッチュウリョウ</t>
    </rPh>
    <rPh sb="32" eb="33">
      <t>スク</t>
    </rPh>
    <rPh sb="35" eb="37">
      <t>ブンヤ</t>
    </rPh>
    <rPh sb="40" eb="42">
      <t>キソク</t>
    </rPh>
    <rPh sb="42" eb="43">
      <t>ダイ</t>
    </rPh>
    <rPh sb="45" eb="46">
      <t>ジョウ</t>
    </rPh>
    <rPh sb="46" eb="47">
      <t>ダイ</t>
    </rPh>
    <rPh sb="48" eb="49">
      <t>コウ</t>
    </rPh>
    <rPh sb="50" eb="51">
      <t>サダ</t>
    </rPh>
    <rPh sb="53" eb="55">
      <t>ブンヤ</t>
    </rPh>
    <rPh sb="56" eb="58">
      <t>ギョウム</t>
    </rPh>
    <rPh sb="59" eb="61">
      <t>ジュチュウ</t>
    </rPh>
    <rPh sb="72" eb="76">
      <t>ジツムジッセキ</t>
    </rPh>
    <rPh sb="77" eb="78">
      <t>スク</t>
    </rPh>
    <rPh sb="80" eb="81">
      <t>マタ</t>
    </rPh>
    <rPh sb="84" eb="86">
      <t>バアイ</t>
    </rPh>
    <phoneticPr fontId="1"/>
  </si>
  <si>
    <t>実務実績について、長期の病気療養、退職、転職により職から離れたこと及び同一業務に長期間従事したことなどから実務の実績が少ない又はない場合</t>
    <phoneticPr fontId="1"/>
  </si>
  <si>
    <t>登録された業務名称</t>
    <rPh sb="0" eb="2">
      <t>トウロク</t>
    </rPh>
    <rPh sb="5" eb="7">
      <t>ギョウム</t>
    </rPh>
    <rPh sb="7" eb="9">
      <t>メイショウ</t>
    </rPh>
    <phoneticPr fontId="1"/>
  </si>
  <si>
    <t>見なしCPDポイント内訳（１）</t>
    <rPh sb="10" eb="12">
      <t>ウチワケ</t>
    </rPh>
    <phoneticPr fontId="1"/>
  </si>
  <si>
    <t>見なしCPDポイント内訳（２）</t>
    <rPh sb="10" eb="12">
      <t>ウチワケ</t>
    </rPh>
    <phoneticPr fontId="1"/>
  </si>
  <si>
    <t>見なしCPDポイント内訳（３）</t>
    <rPh sb="10" eb="12">
      <t>ウチワケ</t>
    </rPh>
    <phoneticPr fontId="1"/>
  </si>
  <si>
    <t>見なしCPDポイント内訳（４）</t>
    <rPh sb="10" eb="12">
      <t>ウチワケ</t>
    </rPh>
    <phoneticPr fontId="1"/>
  </si>
  <si>
    <t>発表した業務名</t>
    <rPh sb="0" eb="2">
      <t>ハッピョウ</t>
    </rPh>
    <rPh sb="4" eb="7">
      <t>ギョウムメイ</t>
    </rPh>
    <phoneticPr fontId="1"/>
  </si>
  <si>
    <t>購読紙の名称</t>
    <rPh sb="0" eb="3">
      <t>コウドクシ</t>
    </rPh>
    <rPh sb="4" eb="6">
      <t>メイショウ</t>
    </rPh>
    <phoneticPr fontId="1"/>
  </si>
  <si>
    <t>団体名</t>
    <rPh sb="0" eb="2">
      <t>ダンタイ</t>
    </rPh>
    <rPh sb="2" eb="3">
      <t>メイ</t>
    </rPh>
    <phoneticPr fontId="1"/>
  </si>
  <si>
    <t>個人として入会している団体</t>
    <rPh sb="0" eb="2">
      <t>コジン</t>
    </rPh>
    <rPh sb="5" eb="7">
      <t>ニュウカイ</t>
    </rPh>
    <rPh sb="11" eb="13">
      <t>ダンタイ</t>
    </rPh>
    <phoneticPr fontId="1"/>
  </si>
  <si>
    <t>著者名</t>
    <rPh sb="0" eb="3">
      <t>チョシャメイ</t>
    </rPh>
    <phoneticPr fontId="1"/>
  </si>
  <si>
    <t>概要
（100文字以内）</t>
    <rPh sb="0" eb="2">
      <t>ガイヨウ</t>
    </rPh>
    <rPh sb="7" eb="9">
      <t>モジ</t>
    </rPh>
    <rPh sb="9" eb="11">
      <t>イナイ</t>
    </rPh>
    <phoneticPr fontId="1"/>
  </si>
  <si>
    <t>登録された業務内容</t>
    <rPh sb="0" eb="2">
      <t>トウロク</t>
    </rPh>
    <rPh sb="5" eb="7">
      <t>ギョウム</t>
    </rPh>
    <rPh sb="7" eb="9">
      <t>ナイヨウ</t>
    </rPh>
    <phoneticPr fontId="1"/>
  </si>
  <si>
    <t>購読年月日</t>
    <rPh sb="0" eb="2">
      <t>コウドク</t>
    </rPh>
    <rPh sb="2" eb="5">
      <t>ネンガッピ</t>
    </rPh>
    <phoneticPr fontId="1"/>
  </si>
  <si>
    <t>概要</t>
    <rPh sb="0" eb="2">
      <t>ガイヨウ</t>
    </rPh>
    <phoneticPr fontId="1"/>
  </si>
  <si>
    <t>活動した団体名</t>
    <rPh sb="0" eb="2">
      <t>カツドウ</t>
    </rPh>
    <rPh sb="4" eb="6">
      <t>ダンタイ</t>
    </rPh>
    <rPh sb="6" eb="7">
      <t>メイ</t>
    </rPh>
    <phoneticPr fontId="1"/>
  </si>
  <si>
    <t>取組方針</t>
    <rPh sb="0" eb="2">
      <t>トリクミ</t>
    </rPh>
    <rPh sb="2" eb="4">
      <t>ホウシン</t>
    </rPh>
    <phoneticPr fontId="1"/>
  </si>
  <si>
    <r>
      <t>生年月日（西暦）　</t>
    </r>
    <r>
      <rPr>
        <sz val="9"/>
        <rFont val="ＭＳ 明朝"/>
        <family val="1"/>
        <charset val="128"/>
      </rPr>
      <t>注２）</t>
    </r>
    <rPh sb="5" eb="7">
      <t>セイレキ</t>
    </rPh>
    <phoneticPr fontId="1"/>
  </si>
  <si>
    <r>
      <t>氏名　　</t>
    </r>
    <r>
      <rPr>
        <sz val="9"/>
        <rFont val="ＭＳ 明朝"/>
        <family val="1"/>
        <charset val="128"/>
      </rPr>
      <t>注１）</t>
    </r>
    <rPh sb="0" eb="2">
      <t>シメイ</t>
    </rPh>
    <phoneticPr fontId="1"/>
  </si>
  <si>
    <t>細分類は登録証に記載のある細分類を記入してください。記載していない場合は空欄にしておいてください。</t>
    <rPh sb="0" eb="1">
      <t>サイ</t>
    </rPh>
    <rPh sb="1" eb="3">
      <t>ブンルイ</t>
    </rPh>
    <rPh sb="4" eb="6">
      <t>トウロク</t>
    </rPh>
    <rPh sb="6" eb="7">
      <t>ショウ</t>
    </rPh>
    <rPh sb="8" eb="10">
      <t>キサイ</t>
    </rPh>
    <rPh sb="13" eb="16">
      <t>サイブンルイ</t>
    </rPh>
    <rPh sb="17" eb="19">
      <t>キニュウ</t>
    </rPh>
    <rPh sb="26" eb="28">
      <t>キサイ</t>
    </rPh>
    <rPh sb="33" eb="35">
      <t>バアイ</t>
    </rPh>
    <rPh sb="36" eb="38">
      <t>クウラン</t>
    </rPh>
    <phoneticPr fontId="1"/>
  </si>
  <si>
    <t>履行期間</t>
    <rPh sb="0" eb="2">
      <t>リコウ</t>
    </rPh>
    <rPh sb="2" eb="4">
      <t>キカン</t>
    </rPh>
    <phoneticPr fontId="1"/>
  </si>
  <si>
    <t>購読年月（西暦）</t>
    <rPh sb="0" eb="2">
      <t>コウドク</t>
    </rPh>
    <rPh sb="2" eb="4">
      <t>ネンゲツ</t>
    </rPh>
    <rPh sb="5" eb="7">
      <t>セイレキ</t>
    </rPh>
    <phoneticPr fontId="1"/>
  </si>
  <si>
    <t>（施行規程第18条）</t>
    <phoneticPr fontId="1"/>
  </si>
  <si>
    <t>　私は、認定都市プランナー等認定登録制度施行規程第18条の規定により認定都市プランナーの登録更新を必要書類を添付のうえ、申請いたします。
　提出する書類の記載事項が真実であり、正確であることを誓約いたします。
　</t>
    <rPh sb="4" eb="6">
      <t>ニンテイ</t>
    </rPh>
    <rPh sb="6" eb="8">
      <t>トシ</t>
    </rPh>
    <rPh sb="13" eb="14">
      <t>トウ</t>
    </rPh>
    <rPh sb="14" eb="16">
      <t>ニンテイ</t>
    </rPh>
    <rPh sb="16" eb="18">
      <t>トウロク</t>
    </rPh>
    <rPh sb="18" eb="20">
      <t>セイド</t>
    </rPh>
    <rPh sb="70" eb="72">
      <t>テイシュツ</t>
    </rPh>
    <phoneticPr fontId="1"/>
  </si>
  <si>
    <t>　　　　　登録更新における実務実績調書</t>
    <rPh sb="5" eb="7">
      <t>トウロク</t>
    </rPh>
    <rPh sb="7" eb="9">
      <t>コウシン</t>
    </rPh>
    <rPh sb="13" eb="15">
      <t>ジツム</t>
    </rPh>
    <rPh sb="15" eb="17">
      <t>ジッセキ</t>
    </rPh>
    <rPh sb="17" eb="19">
      <t>チョウショ</t>
    </rPh>
    <phoneticPr fontId="1"/>
  </si>
  <si>
    <t>　認定都市プランナー認定登録制度施行規則第21条第２項により、以下の理由で「実務実績の特例についての調書」を提出し、評価委員会の審査を経た場合は、実務実績調書（様式１０）の提出を不要とします。いずれか当てはまる番号を記入してください。
　記入した事由が事実であることを、代表者もしくは所属する部門の長が証明（署名、押印）したうえで提出してください。
　なお、申請者が代表者、個人経営者の場合は自己申告して下さい。
　また、特別の理由により証明することが出来ない場合は、その理由を下記に記入して下さい。</t>
    <rPh sb="31" eb="33">
      <t>イカ</t>
    </rPh>
    <rPh sb="34" eb="36">
      <t>リユウ</t>
    </rPh>
    <rPh sb="38" eb="40">
      <t>ジツム</t>
    </rPh>
    <rPh sb="40" eb="42">
      <t>ジッセキ</t>
    </rPh>
    <rPh sb="43" eb="45">
      <t>トクレイ</t>
    </rPh>
    <rPh sb="50" eb="52">
      <t>チョウショ</t>
    </rPh>
    <rPh sb="73" eb="75">
      <t>ジツム</t>
    </rPh>
    <rPh sb="75" eb="77">
      <t>ジッセキ</t>
    </rPh>
    <rPh sb="77" eb="79">
      <t>チョウショ</t>
    </rPh>
    <rPh sb="80" eb="82">
      <t>ヨウシキ</t>
    </rPh>
    <rPh sb="86" eb="88">
      <t>テイシュツ</t>
    </rPh>
    <rPh sb="89" eb="91">
      <t>フヨウ</t>
    </rPh>
    <rPh sb="100" eb="101">
      <t>ア</t>
    </rPh>
    <rPh sb="105" eb="107">
      <t>バンゴウ</t>
    </rPh>
    <rPh sb="108" eb="110">
      <t>キニュウ</t>
    </rPh>
    <rPh sb="119" eb="121">
      <t>キニュウ</t>
    </rPh>
    <rPh sb="135" eb="138">
      <t>ダイヒョウシャ</t>
    </rPh>
    <rPh sb="142" eb="144">
      <t>ショゾク</t>
    </rPh>
    <rPh sb="146" eb="148">
      <t>ブモン</t>
    </rPh>
    <rPh sb="149" eb="150">
      <t>チョウ</t>
    </rPh>
    <rPh sb="165" eb="167">
      <t>テイシュツ</t>
    </rPh>
    <rPh sb="179" eb="182">
      <t>シンセイシャ</t>
    </rPh>
    <rPh sb="183" eb="186">
      <t>ダイヒョウシャ</t>
    </rPh>
    <rPh sb="187" eb="189">
      <t>コジン</t>
    </rPh>
    <rPh sb="189" eb="191">
      <t>ケイエイ</t>
    </rPh>
    <rPh sb="193" eb="195">
      <t>バアイ</t>
    </rPh>
    <rPh sb="196" eb="200">
      <t>ジコシンコク</t>
    </rPh>
    <rPh sb="202" eb="203">
      <t>クダ</t>
    </rPh>
    <rPh sb="211" eb="213">
      <t>トクベツ</t>
    </rPh>
    <rPh sb="214" eb="216">
      <t>リユウ</t>
    </rPh>
    <rPh sb="219" eb="221">
      <t>ショウメイ</t>
    </rPh>
    <rPh sb="226" eb="228">
      <t>デキ</t>
    </rPh>
    <rPh sb="230" eb="232">
      <t>バアイ</t>
    </rPh>
    <rPh sb="236" eb="238">
      <t>リユウ</t>
    </rPh>
    <rPh sb="239" eb="241">
      <t>カキ</t>
    </rPh>
    <rPh sb="242" eb="244">
      <t>キニュウ</t>
    </rPh>
    <rPh sb="246" eb="247">
      <t>クダ</t>
    </rPh>
    <phoneticPr fontId="1"/>
  </si>
  <si>
    <t>　特別の理由で証明できない場合、下記にその理由を記入して下さい。</t>
    <rPh sb="1" eb="3">
      <t>トクベツ</t>
    </rPh>
    <rPh sb="4" eb="6">
      <t>リユウ</t>
    </rPh>
    <rPh sb="7" eb="9">
      <t>ショウメイ</t>
    </rPh>
    <rPh sb="13" eb="15">
      <t>バアイ</t>
    </rPh>
    <rPh sb="16" eb="18">
      <t>カキ</t>
    </rPh>
    <rPh sb="21" eb="23">
      <t>リユウ</t>
    </rPh>
    <rPh sb="24" eb="26">
      <t>キニュウ</t>
    </rPh>
    <rPh sb="28" eb="29">
      <t>クダ</t>
    </rPh>
    <phoneticPr fontId="1"/>
  </si>
  <si>
    <t>計</t>
    <rPh sb="0" eb="1">
      <t>ケイ</t>
    </rPh>
    <phoneticPr fontId="1"/>
  </si>
  <si>
    <t>④都市計画関連書籍の購読 (2)</t>
    <phoneticPr fontId="1"/>
  </si>
  <si>
    <t>④都市計画関連書籍の購読 (3)</t>
    <phoneticPr fontId="1"/>
  </si>
  <si>
    <t>　認定都市プランナー認定登録制度施行規則第21条第２項により、長期の病気療養によってCPDポイントの取得が困難であった場合、「自己研鑽の特例についての調書」を提出し、評価委員会の審査を経ることで「自己研鑽調書（CPDポイントの取得調書）（様式１１）」の提出を不要とします。
　記入した事由が事実であることを、代表者もしくは所属する部門の長が証明（署名、押印）したうえで提出してください。 
　なお、申請者が代表者、個人経営者の場合は自己申告して下さい。
　また、特別の理由により証明することが出来ない場合は、その理由を下記に記入して下さい。</t>
    <rPh sb="31" eb="33">
      <t>チョウキ</t>
    </rPh>
    <rPh sb="34" eb="36">
      <t>ビョウキ</t>
    </rPh>
    <rPh sb="36" eb="38">
      <t>リョウヨウ</t>
    </rPh>
    <rPh sb="50" eb="52">
      <t>シュトク</t>
    </rPh>
    <rPh sb="53" eb="55">
      <t>コンナン</t>
    </rPh>
    <rPh sb="59" eb="61">
      <t>バアイ</t>
    </rPh>
    <rPh sb="65" eb="67">
      <t>ケンサン</t>
    </rPh>
    <rPh sb="68" eb="70">
      <t>トクレイ</t>
    </rPh>
    <rPh sb="75" eb="77">
      <t>チョウショ</t>
    </rPh>
    <rPh sb="119" eb="121">
      <t>ヨウシキ</t>
    </rPh>
    <rPh sb="126" eb="128">
      <t>テイシュツ</t>
    </rPh>
    <rPh sb="129" eb="131">
      <t>フヨウ</t>
    </rPh>
    <rPh sb="138" eb="140">
      <t>キニュウ</t>
    </rPh>
    <rPh sb="154" eb="157">
      <t>ダイヒョウシャ</t>
    </rPh>
    <rPh sb="161" eb="163">
      <t>ショゾク</t>
    </rPh>
    <rPh sb="165" eb="167">
      <t>ブモン</t>
    </rPh>
    <rPh sb="168" eb="169">
      <t>チョウ</t>
    </rPh>
    <rPh sb="184" eb="186">
      <t>テイシュツ</t>
    </rPh>
    <phoneticPr fontId="1"/>
  </si>
  <si>
    <t>今後の活動への取り組み方針</t>
    <phoneticPr fontId="1"/>
  </si>
  <si>
    <t>　複数の専門分野を登録している場合は、それぞれの分野ごとに（認定都市プランナー用１）と（認定都市プランナー用２）に記入してください。</t>
    <rPh sb="1" eb="3">
      <t>フクスウ</t>
    </rPh>
    <rPh sb="4" eb="6">
      <t>センモン</t>
    </rPh>
    <rPh sb="6" eb="8">
      <t>ブンヤ</t>
    </rPh>
    <rPh sb="9" eb="11">
      <t>トウロク</t>
    </rPh>
    <rPh sb="15" eb="17">
      <t>バアイ</t>
    </rPh>
    <phoneticPr fontId="1"/>
  </si>
  <si>
    <t>　施行規則第21条第2項による実務実績に記載できない場合は、様式10-3に記入して提出して下さい。</t>
    <rPh sb="1" eb="3">
      <t>セコウ</t>
    </rPh>
    <rPh sb="3" eb="5">
      <t>キソク</t>
    </rPh>
    <rPh sb="5" eb="6">
      <t>ダイ</t>
    </rPh>
    <rPh sb="8" eb="9">
      <t>ジョウ</t>
    </rPh>
    <rPh sb="9" eb="10">
      <t>ダイ</t>
    </rPh>
    <rPh sb="11" eb="12">
      <t>コウ</t>
    </rPh>
    <rPh sb="15" eb="17">
      <t>ジツム</t>
    </rPh>
    <rPh sb="17" eb="19">
      <t>ジッセキ</t>
    </rPh>
    <rPh sb="20" eb="22">
      <t>キサイ</t>
    </rPh>
    <rPh sb="26" eb="28">
      <t>バアイ</t>
    </rPh>
    <rPh sb="30" eb="32">
      <t>ヨウシキ</t>
    </rPh>
    <rPh sb="37" eb="39">
      <t>キニュウ</t>
    </rPh>
    <rPh sb="41" eb="43">
      <t>テイシュツ</t>
    </rPh>
    <rPh sb="45" eb="46">
      <t>クダ</t>
    </rPh>
    <phoneticPr fontId="1"/>
  </si>
  <si>
    <t>注５）</t>
    <rPh sb="0" eb="1">
      <t>チュウ</t>
    </rPh>
    <phoneticPr fontId="1"/>
  </si>
  <si>
    <t>　記入に当たっては、都市計画協会ホームページの「登録優良業務一覧データベース（http://www.tokeikyou.or.jp/touroku.html）」から転記して下さい。</t>
    <rPh sb="1" eb="3">
      <t>キニュウ</t>
    </rPh>
    <rPh sb="4" eb="5">
      <t>ア</t>
    </rPh>
    <rPh sb="10" eb="12">
      <t>トシ</t>
    </rPh>
    <rPh sb="12" eb="14">
      <t>ケイカク</t>
    </rPh>
    <rPh sb="14" eb="16">
      <t>キョウカイ</t>
    </rPh>
    <rPh sb="24" eb="26">
      <t>トウロク</t>
    </rPh>
    <rPh sb="26" eb="28">
      <t>ユウリョウ</t>
    </rPh>
    <rPh sb="28" eb="30">
      <t>ギョウム</t>
    </rPh>
    <rPh sb="30" eb="32">
      <t>イチラン</t>
    </rPh>
    <rPh sb="82" eb="84">
      <t>テンキ</t>
    </rPh>
    <rPh sb="86" eb="87">
      <t>クダ</t>
    </rPh>
    <phoneticPr fontId="1"/>
  </si>
  <si>
    <t>　社会的活動が出来なかった場合のみ記入して下さい。上表に記載した場合は、記載する必要がありません。</t>
    <rPh sb="13" eb="15">
      <t>バアイ</t>
    </rPh>
    <rPh sb="25" eb="26">
      <t>ウエ</t>
    </rPh>
    <phoneticPr fontId="1"/>
  </si>
  <si>
    <t>　途中で退会した場合は、退会年月日を記入してください。</t>
    <rPh sb="1" eb="3">
      <t>トチュウ</t>
    </rPh>
    <rPh sb="4" eb="6">
      <t>タイカイ</t>
    </rPh>
    <rPh sb="8" eb="10">
      <t>バアイ</t>
    </rPh>
    <rPh sb="12" eb="14">
      <t>タイカイ</t>
    </rPh>
    <rPh sb="14" eb="17">
      <t>ネンガッピ</t>
    </rPh>
    <rPh sb="18" eb="20">
      <t>キニュウ</t>
    </rPh>
    <phoneticPr fontId="1"/>
  </si>
  <si>
    <t>　業務件数は契約の単位ごととします。また、同一地区での複数年にまたがる契約の業務については、検討目的、内容が異なれば、それぞれ１件としてカウントできます。</t>
    <phoneticPr fontId="1"/>
  </si>
  <si>
    <t>　その他、記入上の注意事項は「手引き」を良く見て記入して下さい。</t>
    <phoneticPr fontId="1"/>
  </si>
  <si>
    <t>公開する登録簿には、生年月日、性別、現住所は記載しません。</t>
    <phoneticPr fontId="1"/>
  </si>
  <si>
    <t>　都市計画CPDを始めとする建設系CPD協議会加盟団体から取得したCPDポイントは、必ず各団体が発行するCPD実施登録証明書を添付して下さい。</t>
    <rPh sb="1" eb="5">
      <t>トシケイカク</t>
    </rPh>
    <rPh sb="9" eb="10">
      <t>ハジ</t>
    </rPh>
    <rPh sb="23" eb="25">
      <t>カメイ</t>
    </rPh>
    <rPh sb="25" eb="27">
      <t>ダンタイ</t>
    </rPh>
    <rPh sb="29" eb="31">
      <t>シュトク</t>
    </rPh>
    <rPh sb="42" eb="43">
      <t>カナラ</t>
    </rPh>
    <rPh sb="44" eb="47">
      <t>カクダンタイ</t>
    </rPh>
    <rPh sb="48" eb="50">
      <t>ハッコウ</t>
    </rPh>
    <rPh sb="55" eb="57">
      <t>ジッシ</t>
    </rPh>
    <rPh sb="57" eb="59">
      <t>トウロク</t>
    </rPh>
    <rPh sb="59" eb="62">
      <t>ショウメイショ</t>
    </rPh>
    <rPh sb="63" eb="65">
      <t>テンプ</t>
    </rPh>
    <rPh sb="67" eb="68">
      <t>クダ</t>
    </rPh>
    <phoneticPr fontId="1"/>
  </si>
  <si>
    <t>　見なしCPDポイントについては、様式１１－２のそれぞれに詳細を必ず記入して下さい。</t>
    <rPh sb="1" eb="2">
      <t>ミ</t>
    </rPh>
    <rPh sb="17" eb="19">
      <t>ヨウシキ</t>
    </rPh>
    <rPh sb="29" eb="31">
      <t>ショウサイ</t>
    </rPh>
    <rPh sb="32" eb="33">
      <t>カナラ</t>
    </rPh>
    <rPh sb="34" eb="36">
      <t>キニュウ</t>
    </rPh>
    <rPh sb="38" eb="39">
      <t>クダ</t>
    </rPh>
    <phoneticPr fontId="1"/>
  </si>
  <si>
    <t>②「都市計画実務発表会」での受賞</t>
    <phoneticPr fontId="1"/>
  </si>
  <si>
    <r>
      <t>性別　</t>
    </r>
    <r>
      <rPr>
        <sz val="9"/>
        <rFont val="ＭＳ 明朝"/>
        <family val="1"/>
        <charset val="128"/>
      </rPr>
      <t>注２）</t>
    </r>
    <phoneticPr fontId="1"/>
  </si>
  <si>
    <r>
      <t>専門分野　</t>
    </r>
    <r>
      <rPr>
        <sz val="9"/>
        <rFont val="ＭＳ 明朝"/>
        <family val="1"/>
        <charset val="128"/>
      </rPr>
      <t>注３）</t>
    </r>
    <phoneticPr fontId="1"/>
  </si>
  <si>
    <r>
      <t>細分類　</t>
    </r>
    <r>
      <rPr>
        <sz val="9"/>
        <rFont val="ＭＳ 明朝"/>
        <family val="1"/>
        <charset val="128"/>
      </rPr>
      <t>注４）</t>
    </r>
    <phoneticPr fontId="1"/>
  </si>
  <si>
    <t>自己研鑽調書（CPDポイントの取得調書）</t>
    <phoneticPr fontId="1"/>
  </si>
  <si>
    <t>入会年月（西暦）</t>
    <rPh sb="0" eb="2">
      <t>ニュウカイ</t>
    </rPh>
    <rPh sb="2" eb="4">
      <t>ネンゲツ</t>
    </rPh>
    <rPh sb="5" eb="7">
      <t>セイレキ</t>
    </rPh>
    <phoneticPr fontId="1"/>
  </si>
  <si>
    <t>退会年月（西暦）</t>
    <rPh sb="0" eb="2">
      <t>タイカイ</t>
    </rPh>
    <rPh sb="2" eb="4">
      <t>ネンゲツ</t>
    </rPh>
    <rPh sb="5" eb="7">
      <t>セイレキ</t>
    </rPh>
    <phoneticPr fontId="1"/>
  </si>
  <si>
    <t>業務概要
(100字以上
150字以内)</t>
    <rPh sb="9" eb="10">
      <t>ジ</t>
    </rPh>
    <rPh sb="10" eb="12">
      <t>イジョウ</t>
    </rPh>
    <rPh sb="16" eb="17">
      <t>ジ</t>
    </rPh>
    <rPh sb="17" eb="19">
      <t>イナイ</t>
    </rPh>
    <phoneticPr fontId="1"/>
  </si>
  <si>
    <t>②を選択した場合は、該当する分野名を記入してください。</t>
    <rPh sb="2" eb="4">
      <t>センタク</t>
    </rPh>
    <rPh sb="6" eb="8">
      <t>バアイ</t>
    </rPh>
    <rPh sb="10" eb="12">
      <t>ガイトウ</t>
    </rPh>
    <rPh sb="14" eb="16">
      <t>ブンヤ</t>
    </rPh>
    <rPh sb="16" eb="17">
      <t>メイ</t>
    </rPh>
    <rPh sb="18" eb="20">
      <t>キニュウ</t>
    </rPh>
    <phoneticPr fontId="1"/>
  </si>
  <si>
    <r>
      <rPr>
        <u/>
        <sz val="11"/>
        <rFont val="ＭＳ 明朝"/>
        <family val="1"/>
        <charset val="128"/>
      </rPr>
      <t>　認定都市プランナーについては</t>
    </r>
    <r>
      <rPr>
        <b/>
        <u/>
        <sz val="11"/>
        <rFont val="ＭＳ 明朝"/>
        <family val="1"/>
        <charset val="128"/>
      </rPr>
      <t>「責任のある立場」で実施した業務</t>
    </r>
    <r>
      <rPr>
        <u/>
        <sz val="11"/>
        <rFont val="ＭＳ 明朝"/>
        <family val="1"/>
        <charset val="128"/>
      </rPr>
      <t>を100字以上150字以内で記載してください</t>
    </r>
    <r>
      <rPr>
        <sz val="11"/>
        <rFont val="ＭＳ 明朝"/>
        <family val="1"/>
        <charset val="128"/>
      </rPr>
      <t>。「責任のある立場」とは、業務またはプロジェクトの全体管理者または主担当者で実施したことを指します。</t>
    </r>
    <rPh sb="35" eb="36">
      <t>ジ</t>
    </rPh>
    <rPh sb="36" eb="38">
      <t>イジョウ</t>
    </rPh>
    <rPh sb="42" eb="44">
      <t>イナイ</t>
    </rPh>
    <phoneticPr fontId="1"/>
  </si>
  <si>
    <t>　実務実績について、発注量が少ない分野として規則第21条第３項に定める分野で業務が受注できなかったことから、実務実績が少ない又はない場合
（注）これに該当する場合は、別途必要な書類があります。詳しくは「登録更新の手引き」第１章（２）２）②「発注量が少ないと想定される専門分野に対する特例」を参照して提出してください。</t>
    <rPh sb="1" eb="5">
      <t>ジツムジッセキ</t>
    </rPh>
    <rPh sb="10" eb="13">
      <t>ハッチュウリョウ</t>
    </rPh>
    <rPh sb="14" eb="15">
      <t>スク</t>
    </rPh>
    <rPh sb="17" eb="19">
      <t>ブンヤ</t>
    </rPh>
    <rPh sb="22" eb="24">
      <t>キソク</t>
    </rPh>
    <rPh sb="24" eb="25">
      <t>ダイ</t>
    </rPh>
    <rPh sb="27" eb="28">
      <t>ジョウ</t>
    </rPh>
    <rPh sb="28" eb="29">
      <t>ダイ</t>
    </rPh>
    <rPh sb="30" eb="31">
      <t>コウ</t>
    </rPh>
    <rPh sb="32" eb="33">
      <t>サダ</t>
    </rPh>
    <rPh sb="35" eb="37">
      <t>ブンヤ</t>
    </rPh>
    <rPh sb="38" eb="40">
      <t>ギョウム</t>
    </rPh>
    <rPh sb="41" eb="43">
      <t>ジュチュウ</t>
    </rPh>
    <rPh sb="54" eb="58">
      <t>ジツムジッセキ</t>
    </rPh>
    <rPh sb="59" eb="60">
      <t>スク</t>
    </rPh>
    <rPh sb="62" eb="63">
      <t>マタ</t>
    </rPh>
    <rPh sb="66" eb="68">
      <t>バアイ</t>
    </rPh>
    <rPh sb="70" eb="71">
      <t>チュウ</t>
    </rPh>
    <rPh sb="75" eb="77">
      <t>ガイトウ</t>
    </rPh>
    <rPh sb="79" eb="81">
      <t>バアイ</t>
    </rPh>
    <rPh sb="83" eb="85">
      <t>ベット</t>
    </rPh>
    <rPh sb="85" eb="87">
      <t>ヒツヨウ</t>
    </rPh>
    <rPh sb="88" eb="90">
      <t>ショルイ</t>
    </rPh>
    <rPh sb="96" eb="97">
      <t>クワ</t>
    </rPh>
    <rPh sb="101" eb="103">
      <t>トウロク</t>
    </rPh>
    <rPh sb="103" eb="105">
      <t>コウシン</t>
    </rPh>
    <rPh sb="106" eb="108">
      <t>テビ</t>
    </rPh>
    <rPh sb="110" eb="111">
      <t>ダイ</t>
    </rPh>
    <rPh sb="112" eb="113">
      <t>ショウ</t>
    </rPh>
    <rPh sb="120" eb="123">
      <t>ハッチュウリョウ</t>
    </rPh>
    <rPh sb="124" eb="125">
      <t>スク</t>
    </rPh>
    <rPh sb="128" eb="130">
      <t>ソウテイ</t>
    </rPh>
    <rPh sb="133" eb="135">
      <t>センモン</t>
    </rPh>
    <rPh sb="135" eb="137">
      <t>ブンヤ</t>
    </rPh>
    <rPh sb="138" eb="139">
      <t>タイ</t>
    </rPh>
    <rPh sb="141" eb="143">
      <t>トクレイ</t>
    </rPh>
    <rPh sb="145" eb="147">
      <t>サンショウ</t>
    </rPh>
    <rPh sb="149" eb="151">
      <t>テイシュツ</t>
    </rPh>
    <phoneticPr fontId="1"/>
  </si>
  <si>
    <t>　見なしポイント数及び記入方法は、必ず「登録更新の手引き」第1章（１）３）「見なしCPDポイント」を見て記入して下さい。</t>
    <rPh sb="1" eb="2">
      <t>ミ</t>
    </rPh>
    <rPh sb="8" eb="9">
      <t>スウ</t>
    </rPh>
    <rPh sb="9" eb="10">
      <t>オヨ</t>
    </rPh>
    <rPh sb="11" eb="13">
      <t>キニュウ</t>
    </rPh>
    <rPh sb="13" eb="15">
      <t>ホウホウ</t>
    </rPh>
    <rPh sb="17" eb="18">
      <t>カナラ</t>
    </rPh>
    <rPh sb="29" eb="30">
      <t>ダイ</t>
    </rPh>
    <rPh sb="31" eb="32">
      <t>ショウ</t>
    </rPh>
    <rPh sb="38" eb="39">
      <t>ミ</t>
    </rPh>
    <rPh sb="50" eb="51">
      <t>ミ</t>
    </rPh>
    <rPh sb="52" eb="54">
      <t>キニュウ</t>
    </rPh>
    <rPh sb="56" eb="57">
      <t>クダ</t>
    </rPh>
    <phoneticPr fontId="1"/>
  </si>
  <si>
    <t>　「登録更新の手引き」7ページにある、「見なしCPDポイント（まとめ）」を参考に年数をカウントして下さい。</t>
    <rPh sb="20" eb="21">
      <t>ミ</t>
    </rPh>
    <rPh sb="37" eb="39">
      <t>サンコウ</t>
    </rPh>
    <rPh sb="40" eb="42">
      <t>ネンスウ</t>
    </rPh>
    <rPh sb="49" eb="50">
      <t>クダ</t>
    </rPh>
    <phoneticPr fontId="1"/>
  </si>
  <si>
    <t>主な業務実績３</t>
    <phoneticPr fontId="1"/>
  </si>
  <si>
    <t>様式１１－２－１（ejob事業）</t>
    <phoneticPr fontId="1"/>
  </si>
  <si>
    <t>細分類３</t>
    <phoneticPr fontId="1"/>
  </si>
  <si>
    <t>該当する分野名</t>
    <rPh sb="0" eb="2">
      <t>ガイトウ</t>
    </rPh>
    <rPh sb="4" eb="6">
      <t>ブンヤ</t>
    </rPh>
    <rPh sb="6" eb="7">
      <t>メイ</t>
    </rPh>
    <phoneticPr fontId="1"/>
  </si>
  <si>
    <t>.</t>
    <phoneticPr fontId="1"/>
  </si>
  <si>
    <t>今後の活動への取り組み方針（100字以上300字以内）</t>
    <rPh sb="18" eb="20">
      <t>イジョウ</t>
    </rPh>
    <rPh sb="23" eb="24">
      <t>ジ</t>
    </rPh>
    <rPh sb="24" eb="26">
      <t>イナイ</t>
    </rPh>
    <phoneticPr fontId="1"/>
  </si>
  <si>
    <r>
      <t>コミュニティデザイン　</t>
    </r>
    <r>
      <rPr>
        <sz val="9"/>
        <color rgb="FF000000"/>
        <rFont val="ＭＳ Ｐゴシック"/>
        <family val="3"/>
        <charset val="128"/>
      </rPr>
      <t>※</t>
    </r>
    <phoneticPr fontId="1"/>
  </si>
  <si>
    <t>＊「コミュニティデザイン」の名称は「住まい・コミュニティデザイン」に変更しました。
このため、「コミュニティデザイン」で登録している場合は、登録更新後、分野名が「住まい・コミュニティデザイン」になります。</t>
    <rPh sb="14" eb="16">
      <t>メイショウ</t>
    </rPh>
    <phoneticPr fontId="1"/>
  </si>
  <si>
    <t>⑤ｅラーニング
　（様式１１－２－５）</t>
    <phoneticPr fontId="1"/>
  </si>
  <si>
    <t>視聴した年月日
（西暦で記入）</t>
    <phoneticPr fontId="1"/>
  </si>
  <si>
    <t>視聴した講演等の名称</t>
    <phoneticPr fontId="1"/>
  </si>
  <si>
    <t>視聴した講演等の
開催年月日
（西暦で記入）</t>
    <phoneticPr fontId="1"/>
  </si>
  <si>
    <t>見なしCPDポイント内訳（５）</t>
    <rPh sb="10" eb="12">
      <t>ウチワケ</t>
    </rPh>
    <phoneticPr fontId="1"/>
  </si>
  <si>
    <t>⑤Eラーニング</t>
    <phoneticPr fontId="1"/>
  </si>
  <si>
    <t>様式１１－２－５</t>
    <rPh sb="0" eb="2">
      <t>ヨウシキ</t>
    </rPh>
    <phoneticPr fontId="1"/>
  </si>
  <si>
    <t>一般社団法人都市計画コンサルタント協会</t>
    <phoneticPr fontId="1"/>
  </si>
  <si>
    <t>会長　松⽥　秀夫　殿</t>
    <rPh sb="9" eb="10">
      <t>トノ</t>
    </rPh>
    <phoneticPr fontId="1"/>
  </si>
  <si>
    <t>複数の専門分野を登録し、それらを更新しようとする場合は、更新する専門分野を全て記入してください。ただし、諸事情により登録更新をしない分野がある場合、その分野は記入しないで下さい。</t>
    <rPh sb="0" eb="2">
      <t>フクスウ</t>
    </rPh>
    <rPh sb="3" eb="5">
      <t>センモン</t>
    </rPh>
    <rPh sb="5" eb="7">
      <t>ブンヤ</t>
    </rPh>
    <rPh sb="8" eb="10">
      <t>トウロク</t>
    </rPh>
    <rPh sb="16" eb="18">
      <t>コウシン</t>
    </rPh>
    <rPh sb="24" eb="26">
      <t>バアイ</t>
    </rPh>
    <rPh sb="28" eb="30">
      <t>コウシン</t>
    </rPh>
    <rPh sb="32" eb="34">
      <t>センモン</t>
    </rPh>
    <rPh sb="34" eb="36">
      <t>ブンヤ</t>
    </rPh>
    <rPh sb="37" eb="38">
      <t>スベ</t>
    </rPh>
    <rPh sb="39" eb="41">
      <t>キニュウ</t>
    </rPh>
    <rPh sb="40" eb="41">
      <t>イ</t>
    </rPh>
    <rPh sb="52" eb="55">
      <t>ショジジョウ</t>
    </rPh>
    <rPh sb="58" eb="60">
      <t>トウロク</t>
    </rPh>
    <rPh sb="60" eb="62">
      <t>コウシン</t>
    </rPh>
    <rPh sb="66" eb="68">
      <t>ブンヤ</t>
    </rPh>
    <rPh sb="71" eb="73">
      <t>バアイ</t>
    </rPh>
    <rPh sb="76" eb="78">
      <t>ブンヤ</t>
    </rPh>
    <rPh sb="79" eb="81">
      <t>キニュウ</t>
    </rPh>
    <rPh sb="85" eb="86">
      <t>クダ</t>
    </rPh>
    <phoneticPr fontId="1"/>
  </si>
  <si>
    <t>登録更新申請書</t>
    <rPh sb="0" eb="2">
      <t>トウロク</t>
    </rPh>
    <rPh sb="2" eb="4">
      <t>コウシン</t>
    </rPh>
    <rPh sb="4" eb="7">
      <t>シンセイショ</t>
    </rPh>
    <phoneticPr fontId="1"/>
  </si>
  <si>
    <t>開始年月
（西暦）</t>
    <rPh sb="0" eb="2">
      <t>カイシ</t>
    </rPh>
    <rPh sb="2" eb="4">
      <t>ネンゲツ</t>
    </rPh>
    <rPh sb="6" eb="8">
      <t>セイレキ</t>
    </rPh>
    <phoneticPr fontId="1"/>
  </si>
  <si>
    <t>完了年月
（西暦）</t>
    <rPh sb="0" eb="2">
      <t>カンリョウ</t>
    </rPh>
    <rPh sb="2" eb="4">
      <t>ネンゲツ</t>
    </rPh>
    <rPh sb="6" eb="8">
      <t>セイレキ</t>
    </rPh>
    <phoneticPr fontId="1"/>
  </si>
  <si>
    <t>会員番号 （＊）</t>
    <phoneticPr fontId="1"/>
  </si>
  <si>
    <t>（＊）都市計画コンサルタント協会個人会員には会員番号はありませんので、会員番号の記入は不要です。</t>
    <rPh sb="3" eb="5">
      <t>トシ</t>
    </rPh>
    <rPh sb="5" eb="7">
      <t>ケイカク</t>
    </rPh>
    <rPh sb="14" eb="16">
      <t>キョウカイ</t>
    </rPh>
    <rPh sb="16" eb="18">
      <t>コジン</t>
    </rPh>
    <rPh sb="18" eb="20">
      <t>カイイン</t>
    </rPh>
    <rPh sb="22" eb="24">
      <t>カイイン</t>
    </rPh>
    <rPh sb="24" eb="26">
      <t>バンゴウ</t>
    </rPh>
    <rPh sb="35" eb="37">
      <t>カイイン</t>
    </rPh>
    <rPh sb="37" eb="39">
      <t>バンゴウ</t>
    </rPh>
    <rPh sb="40" eb="42">
      <t>キニュウ</t>
    </rPh>
    <rPh sb="43" eb="45">
      <t>フヨウ</t>
    </rPh>
    <phoneticPr fontId="1"/>
  </si>
  <si>
    <r>
      <t>　</t>
    </r>
    <r>
      <rPr>
        <u/>
        <sz val="11"/>
        <color theme="1"/>
        <rFont val="ＭＳ 明朝"/>
        <family val="1"/>
        <charset val="128"/>
      </rPr>
      <t>会長が定める登録更新の申請を行わなければならない日（登録更新申請書の提出期限日）から4年間遡った日までの期間（2016.11.23～2020.11.23）</t>
    </r>
    <r>
      <rPr>
        <sz val="11"/>
        <color theme="1"/>
        <rFont val="ＭＳ 明朝"/>
        <family val="1"/>
        <charset val="128"/>
      </rPr>
      <t>における、貴方が登録している専門分野の業務実績２件を含む、全体で３件の業務概要（100字以上150字以内）を、下表に記入して下さい。</t>
    </r>
    <rPh sb="83" eb="85">
      <t>アナタ</t>
    </rPh>
    <rPh sb="86" eb="88">
      <t>トウロク</t>
    </rPh>
    <rPh sb="92" eb="94">
      <t>センモン</t>
    </rPh>
    <rPh sb="94" eb="96">
      <t>ブンヤ</t>
    </rPh>
    <rPh sb="97" eb="99">
      <t>ギョウム</t>
    </rPh>
    <rPh sb="99" eb="101">
      <t>ジッセキ</t>
    </rPh>
    <rPh sb="102" eb="103">
      <t>ケン</t>
    </rPh>
    <rPh sb="104" eb="105">
      <t>フク</t>
    </rPh>
    <rPh sb="107" eb="109">
      <t>ゼンタイ</t>
    </rPh>
    <rPh sb="111" eb="112">
      <t>ケン</t>
    </rPh>
    <rPh sb="113" eb="115">
      <t>ギョウム</t>
    </rPh>
    <rPh sb="115" eb="117">
      <t>ガイヨウ</t>
    </rPh>
    <rPh sb="121" eb="122">
      <t>ジ</t>
    </rPh>
    <rPh sb="122" eb="124">
      <t>イジョウ</t>
    </rPh>
    <rPh sb="127" eb="128">
      <t>ジ</t>
    </rPh>
    <rPh sb="128" eb="130">
      <t>イナイ</t>
    </rPh>
    <rPh sb="133" eb="135">
      <t>カヒョウ</t>
    </rPh>
    <rPh sb="136" eb="138">
      <t>キニュウ</t>
    </rPh>
    <phoneticPr fontId="1"/>
  </si>
  <si>
    <r>
      <t>　</t>
    </r>
    <r>
      <rPr>
        <u/>
        <sz val="11"/>
        <color theme="1"/>
        <rFont val="ＭＳ 明朝"/>
        <family val="1"/>
        <charset val="128"/>
      </rPr>
      <t>会長が定める登録更新の申請を行わなければならない日（登録更新申請書の提出期限日）から4年間遡った日までの期間（2016.11.23～2020.11.23）</t>
    </r>
    <r>
      <rPr>
        <sz val="11"/>
        <color theme="1"/>
        <rFont val="ＭＳ 明朝"/>
        <family val="1"/>
        <charset val="128"/>
      </rPr>
      <t>に獲得した見なしCPDポイントをそれぞれの取得区分ごとに記入して下さい。</t>
    </r>
    <rPh sb="101" eb="103">
      <t>クブン</t>
    </rPh>
    <phoneticPr fontId="1"/>
  </si>
  <si>
    <t xml:space="preserve">　履行期間が会長が定める登録更新の申請を行わなければならない日（登録更新申請書の提出期限日）から4年間遡った日までの期間（2016.11.23～2020.11.23）に当てはまる業務のうち、優良業務として登録された業務で登録更新申請者が主担当技術者である場合は下表に記入して下さい。
</t>
    <rPh sb="130" eb="132">
      <t>カヒョウ</t>
    </rPh>
    <rPh sb="133" eb="135">
      <t>キニュウ</t>
    </rPh>
    <rPh sb="137" eb="138">
      <t>クダ</t>
    </rPh>
    <phoneticPr fontId="1"/>
  </si>
  <si>
    <r>
      <t>　</t>
    </r>
    <r>
      <rPr>
        <u/>
        <sz val="11"/>
        <color theme="1"/>
        <rFont val="ＭＳ 明朝"/>
        <family val="1"/>
        <charset val="128"/>
      </rPr>
      <t>会長が定める登録更新の申請を行わなければならない日（登録更新申請書の提出期限日）から4年間遡った日までの期間（2016.11.23～2020.11.23）</t>
    </r>
    <r>
      <rPr>
        <sz val="11"/>
        <color theme="1"/>
        <rFont val="ＭＳ 明朝"/>
        <family val="1"/>
        <charset val="128"/>
      </rPr>
      <t xml:space="preserve">において、都市計画コンサルタント協会と日本都市計画学会が共同で実施している「都市計画実務発表会」で優秀賞を得た発表者は、下表に記入して下さい。
</t>
    </r>
    <rPh sb="138" eb="140">
      <t>カヒョウ</t>
    </rPh>
    <rPh sb="141" eb="143">
      <t>キニュウ</t>
    </rPh>
    <rPh sb="145" eb="146">
      <t>クダ</t>
    </rPh>
    <phoneticPr fontId="1"/>
  </si>
  <si>
    <r>
      <t>　</t>
    </r>
    <r>
      <rPr>
        <u/>
        <sz val="11"/>
        <color theme="1"/>
        <rFont val="ＭＳ 明朝"/>
        <family val="1"/>
        <charset val="128"/>
      </rPr>
      <t>会長が定める登録更新の申請を行わなければならない日（登録更新申請書の提出期限日）から4年間遡った日までの期間（2016.11.23～2020.11.23）</t>
    </r>
    <r>
      <rPr>
        <sz val="11"/>
        <color theme="1"/>
        <rFont val="ＭＳ 明朝"/>
        <family val="1"/>
        <charset val="128"/>
      </rPr>
      <t>において、関連する都市計画の周辺領域の学協会誌及び都市計画分野における都市計画に関する単行本等を購読した場合は下表に記入して下さい。
　</t>
    </r>
    <phoneticPr fontId="1"/>
  </si>
  <si>
    <r>
      <t>　</t>
    </r>
    <r>
      <rPr>
        <u/>
        <sz val="11"/>
        <color theme="1"/>
        <rFont val="ＭＳ 明朝"/>
        <family val="1"/>
        <charset val="128"/>
      </rPr>
      <t>会長が定める登録更新の申請を行わなければならない日（登録更新申請書の提出期限日）から4年間遡った日までの期間（2016.11.23～2020.11.23）</t>
    </r>
    <r>
      <rPr>
        <sz val="11"/>
        <color theme="1"/>
        <rFont val="ＭＳ 明朝"/>
        <family val="1"/>
        <charset val="128"/>
      </rPr>
      <t>において、実際に活動した社会的活動について記入して下さい（１つ以上３つまで）。
　なお、業務の都合等により社会的な活動が出来なかった場合は、今後の社会的活動に対する取り組み方針について下表に記入して下さい。記載があれば社会的活動をしたものと見なします。</t>
    </r>
    <rPh sb="144" eb="146">
      <t>バアイ</t>
    </rPh>
    <rPh sb="170" eb="171">
      <t>シタ</t>
    </rPh>
    <phoneticPr fontId="1"/>
  </si>
  <si>
    <r>
      <t>　</t>
    </r>
    <r>
      <rPr>
        <u/>
        <sz val="11"/>
        <color theme="1"/>
        <rFont val="ＭＳ 明朝"/>
        <family val="1"/>
        <charset val="128"/>
      </rPr>
      <t>会長が定める登録更新の申請を行わなければならない日（登録更新申請書の提出期限日）から4年間遡った日までの期間（2016.11.23～2020.11.23）</t>
    </r>
    <r>
      <rPr>
        <sz val="11"/>
        <color theme="1"/>
        <rFont val="ＭＳ 明朝"/>
        <family val="1"/>
        <charset val="128"/>
      </rPr>
      <t>において、都市計画に直接関係する学協会誌（日本都市計画学会、都市計画協会、都市計画家協会、都市計画コンサルタント協会発行の機関誌）を</t>
    </r>
    <r>
      <rPr>
        <b/>
        <u/>
        <sz val="11"/>
        <color rgb="FFFF0000"/>
        <rFont val="ＭＳ 明朝"/>
        <family val="1"/>
        <charset val="128"/>
      </rPr>
      <t>個人として購読契約を行っている場合</t>
    </r>
    <r>
      <rPr>
        <sz val="11"/>
        <color theme="1"/>
        <rFont val="ＭＳ 明朝"/>
        <family val="1"/>
        <charset val="128"/>
      </rPr>
      <t>は、下記に記入して下さい。</t>
    </r>
    <phoneticPr fontId="1"/>
  </si>
  <si>
    <t>主な業務実績２</t>
    <phoneticPr fontId="1"/>
  </si>
  <si>
    <t>a</t>
    <phoneticPr fontId="1"/>
  </si>
  <si>
    <t>専門分野３</t>
    <phoneticPr fontId="1"/>
  </si>
  <si>
    <t>CPDポイント数</t>
    <phoneticPr fontId="1"/>
  </si>
  <si>
    <t>フリガナ</t>
    <phoneticPr fontId="1"/>
  </si>
  <si>
    <t>様式　６－１</t>
    <rPh sb="0" eb="2">
      <t>ヨウシキ</t>
    </rPh>
    <phoneticPr fontId="1"/>
  </si>
  <si>
    <t>認定都市プランナー　登録簿</t>
    <rPh sb="10" eb="13">
      <t>トウロクボ</t>
    </rPh>
    <phoneticPr fontId="1"/>
  </si>
  <si>
    <t>　</t>
    <phoneticPr fontId="1"/>
  </si>
  <si>
    <t>合格年月日</t>
    <rPh sb="0" eb="2">
      <t>ゴウカク</t>
    </rPh>
    <rPh sb="2" eb="5">
      <t>ネンガッピ</t>
    </rPh>
    <phoneticPr fontId="1"/>
  </si>
  <si>
    <t>登録区分</t>
    <rPh sb="0" eb="2">
      <t>トウロク</t>
    </rPh>
    <rPh sb="2" eb="4">
      <t>クブン</t>
    </rPh>
    <phoneticPr fontId="1"/>
  </si>
  <si>
    <t>認定都市プランナー</t>
  </si>
  <si>
    <t>有効期限</t>
    <rPh sb="0" eb="2">
      <t>ユウコウ</t>
    </rPh>
    <rPh sb="2" eb="4">
      <t>キゲン</t>
    </rPh>
    <phoneticPr fontId="1"/>
  </si>
  <si>
    <t>申請者フリガナ</t>
    <rPh sb="0" eb="3">
      <t>シンセイシャ</t>
    </rPh>
    <phoneticPr fontId="1"/>
  </si>
  <si>
    <t>申請者氏名</t>
    <rPh sb="0" eb="3">
      <t>シンセイシャ</t>
    </rPh>
    <rPh sb="3" eb="5">
      <t>シメイ</t>
    </rPh>
    <phoneticPr fontId="1"/>
  </si>
  <si>
    <t>　</t>
    <phoneticPr fontId="1"/>
  </si>
  <si>
    <t>専門分野</t>
    <phoneticPr fontId="1"/>
  </si>
  <si>
    <t>専門分野</t>
    <phoneticPr fontId="1"/>
  </si>
  <si>
    <t>細分類</t>
    <phoneticPr fontId="1"/>
  </si>
  <si>
    <t>細分類</t>
    <phoneticPr fontId="1"/>
  </si>
  <si>
    <t>勤務する
会社等 又は
個人事務所</t>
    <rPh sb="0" eb="2">
      <t>キンム</t>
    </rPh>
    <rPh sb="5" eb="8">
      <t>カイシャナド</t>
    </rPh>
    <rPh sb="9" eb="10">
      <t>マタ</t>
    </rPh>
    <rPh sb="12" eb="14">
      <t>コジン</t>
    </rPh>
    <rPh sb="14" eb="16">
      <t>ジム</t>
    </rPh>
    <rPh sb="16" eb="17">
      <t>ショ</t>
    </rPh>
    <phoneticPr fontId="1"/>
  </si>
  <si>
    <t>都道府県</t>
    <phoneticPr fontId="1"/>
  </si>
  <si>
    <t>所在地（都道府県以下）</t>
    <rPh sb="0" eb="3">
      <t>ショザイチ</t>
    </rPh>
    <rPh sb="4" eb="8">
      <t>トドウフケン</t>
    </rPh>
    <rPh sb="8" eb="10">
      <t>イカ</t>
    </rPh>
    <phoneticPr fontId="1"/>
  </si>
  <si>
    <t>専門分野に関する実務実績５件</t>
    <rPh sb="0" eb="2">
      <t>センモン</t>
    </rPh>
    <rPh sb="2" eb="4">
      <t>ブンヤ</t>
    </rPh>
    <rPh sb="5" eb="6">
      <t>カン</t>
    </rPh>
    <rPh sb="8" eb="10">
      <t>ジツム</t>
    </rPh>
    <rPh sb="10" eb="12">
      <t>ジッセキ</t>
    </rPh>
    <rPh sb="13" eb="14">
      <t>ケン</t>
    </rPh>
    <phoneticPr fontId="1"/>
  </si>
  <si>
    <t>①登録している専門分野における実務実績（２業務）</t>
    <phoneticPr fontId="1"/>
  </si>
  <si>
    <t>専門分野名</t>
    <phoneticPr fontId="1"/>
  </si>
  <si>
    <t>業務名</t>
    <phoneticPr fontId="1"/>
  </si>
  <si>
    <t>発注者</t>
    <phoneticPr fontId="1"/>
  </si>
  <si>
    <t>受託期間</t>
    <phoneticPr fontId="1"/>
  </si>
  <si>
    <t>～</t>
    <phoneticPr fontId="1"/>
  </si>
  <si>
    <t>業務概要
(150字以内)</t>
    <rPh sb="9" eb="10">
      <t>ジ</t>
    </rPh>
    <rPh sb="10" eb="12">
      <t>イナイ</t>
    </rPh>
    <phoneticPr fontId="1"/>
  </si>
  <si>
    <t>①登録している専門分野における実務実績（２業務）</t>
    <phoneticPr fontId="1"/>
  </si>
  <si>
    <t>専門分野名</t>
    <phoneticPr fontId="1"/>
  </si>
  <si>
    <t>業務名</t>
    <phoneticPr fontId="1"/>
  </si>
  <si>
    <t>発注者</t>
    <phoneticPr fontId="1"/>
  </si>
  <si>
    <t>受託期間</t>
    <phoneticPr fontId="1"/>
  </si>
  <si>
    <t>～</t>
    <phoneticPr fontId="1"/>
  </si>
  <si>
    <t>②登録している専門分野、もしくは専門分野以外の都市計画全般における実務実績（1業務）</t>
    <phoneticPr fontId="1"/>
  </si>
  <si>
    <t>専門分野名</t>
    <phoneticPr fontId="1"/>
  </si>
  <si>
    <t>業務名</t>
    <phoneticPr fontId="1"/>
  </si>
  <si>
    <t>発注者</t>
    <phoneticPr fontId="1"/>
  </si>
  <si>
    <t>～</t>
    <phoneticPr fontId="1"/>
  </si>
  <si>
    <t>　</t>
    <phoneticPr fontId="1"/>
  </si>
  <si>
    <t>　</t>
    <phoneticPr fontId="1"/>
  </si>
  <si>
    <t>専門分野</t>
    <phoneticPr fontId="1"/>
  </si>
  <si>
    <t>専門分野</t>
    <phoneticPr fontId="1"/>
  </si>
  <si>
    <t>細分類</t>
    <phoneticPr fontId="1"/>
  </si>
  <si>
    <t>専門分野名</t>
    <phoneticPr fontId="1"/>
  </si>
  <si>
    <t>発注者</t>
    <phoneticPr fontId="1"/>
  </si>
  <si>
    <t>受託期間</t>
    <phoneticPr fontId="1"/>
  </si>
  <si>
    <t>～</t>
    <phoneticPr fontId="1"/>
  </si>
  <si>
    <t>①登録している専門分野における実務実績（２業務）</t>
    <phoneticPr fontId="1"/>
  </si>
  <si>
    <t>発注者</t>
    <phoneticPr fontId="1"/>
  </si>
  <si>
    <t>受託期間</t>
    <phoneticPr fontId="1"/>
  </si>
  <si>
    <t>～</t>
    <phoneticPr fontId="1"/>
  </si>
  <si>
    <t>②登録している専門分野、もしくは専門分野以外の都市計画全般における実務実績（1業務）</t>
    <phoneticPr fontId="1"/>
  </si>
  <si>
    <t>専門分野名</t>
    <phoneticPr fontId="1"/>
  </si>
  <si>
    <t>受託期間</t>
    <phoneticPr fontId="1"/>
  </si>
  <si>
    <t>～</t>
    <phoneticPr fontId="1"/>
  </si>
  <si>
    <t>　</t>
    <phoneticPr fontId="1"/>
  </si>
  <si>
    <t>　</t>
    <phoneticPr fontId="1"/>
  </si>
  <si>
    <t>専門分野</t>
    <phoneticPr fontId="1"/>
  </si>
  <si>
    <t>細分類</t>
    <phoneticPr fontId="1"/>
  </si>
  <si>
    <t>発注者</t>
    <phoneticPr fontId="1"/>
  </si>
  <si>
    <t>①登録している専門分野における実務実績（２業務）</t>
    <phoneticPr fontId="1"/>
  </si>
  <si>
    <t>専門分野名</t>
    <phoneticPr fontId="1"/>
  </si>
  <si>
    <t>業務名</t>
    <phoneticPr fontId="1"/>
  </si>
  <si>
    <t>受託期間</t>
    <phoneticPr fontId="1"/>
  </si>
  <si>
    <t>～</t>
    <phoneticPr fontId="1"/>
  </si>
  <si>
    <t>②登録している専門分野、もしくは専門分野以外の都市計画全般における実務実績（1業務）</t>
    <phoneticPr fontId="1"/>
  </si>
  <si>
    <t>業務名</t>
    <phoneticPr fontId="1"/>
  </si>
  <si>
    <t>発注者</t>
    <phoneticPr fontId="1"/>
  </si>
  <si>
    <t>受託期間</t>
    <phoneticPr fontId="1"/>
  </si>
  <si>
    <t>～</t>
    <phoneticPr fontId="1"/>
  </si>
  <si>
    <t>メールアドレス：</t>
    <phoneticPr fontId="1"/>
  </si>
  <si>
    <r>
      <t>　</t>
    </r>
    <r>
      <rPr>
        <u/>
        <sz val="11"/>
        <color theme="1"/>
        <rFont val="ＭＳ 明朝"/>
        <family val="1"/>
        <charset val="128"/>
      </rPr>
      <t>会長が定める登録更新の申請を行わなければならない日（登録更新申請書の提出期限日）から4年間遡った日までの期間（2016.11.23～2020.11.23）</t>
    </r>
    <r>
      <rPr>
        <sz val="11"/>
        <color theme="1"/>
        <rFont val="ＭＳ 明朝"/>
        <family val="1"/>
        <charset val="128"/>
      </rPr>
      <t>における、都市計画CPDを始めとする建設系CPD協議会加盟団体から取得したCPDポイントと、みなしCPDポイント（様式11-2）を下表に記入して下さい。
　登録更新に必要な上記期間におけるCPDポイント数は次の通りです。</t>
    </r>
    <rPh sb="83" eb="85">
      <t>トシ</t>
    </rPh>
    <rPh sb="85" eb="87">
      <t>ケイカク</t>
    </rPh>
    <rPh sb="91" eb="92">
      <t>ハジ</t>
    </rPh>
    <rPh sb="135" eb="137">
      <t>ヨウシキ</t>
    </rPh>
    <phoneticPr fontId="1"/>
  </si>
  <si>
    <t>●認定都市プランナー：100ポイント以上</t>
    <rPh sb="18" eb="20">
      <t>イジョウ</t>
    </rPh>
    <phoneticPr fontId="1"/>
  </si>
  <si>
    <t>　上記必要CPDポイント数のうち、都市計画CPDを始め建設系CPD協議会において取得したCPDポイントが、20ポイント以上あることが最低限必要です。</t>
    <phoneticPr fontId="1"/>
  </si>
  <si>
    <r>
      <t>※2020年度の登録更新については、新型コロナウイルス感染症の影響に配慮して、</t>
    </r>
    <r>
      <rPr>
        <u/>
        <sz val="11"/>
        <color rgb="FFFF0000"/>
        <rFont val="ＭＳ 明朝"/>
        <family val="1"/>
        <charset val="128"/>
      </rPr>
      <t>４年間の最後の１年間（2020.8.23～2020.11.23）における都市計画図書購読による取得限度数を、認定都市プランナーにあっては１０ポイント（５件分）をこの年度に限り加算できることとします。</t>
    </r>
    <rPh sb="29" eb="30">
      <t>ショウ</t>
    </rPh>
    <phoneticPr fontId="1"/>
  </si>
  <si>
    <r>
      <t>　</t>
    </r>
    <r>
      <rPr>
        <u/>
        <sz val="11"/>
        <color theme="1"/>
        <rFont val="ＭＳ 明朝"/>
        <family val="1"/>
        <charset val="128"/>
      </rPr>
      <t>会長が定める登録更新の申請を行わなければならない日（登録更新申請書の提出期限日）から4年間遡った日までの期間（2016.11.23～2020.11.23）</t>
    </r>
    <r>
      <rPr>
        <sz val="11"/>
        <color theme="1"/>
        <rFont val="ＭＳ 明朝"/>
        <family val="1"/>
        <charset val="128"/>
      </rPr>
      <t>において、協会ホームページから都市墾サロンの録画配信用パスワードを取得し、視聴した場合は下表に記入してください。</t>
    </r>
    <rPh sb="104" eb="105">
      <t>ヨウ</t>
    </rPh>
    <phoneticPr fontId="1"/>
  </si>
  <si>
    <t>視聴した都市懇サロンの名称</t>
    <rPh sb="4" eb="6">
      <t>トシ</t>
    </rPh>
    <rPh sb="6" eb="7">
      <t>コン</t>
    </rPh>
    <phoneticPr fontId="1"/>
  </si>
  <si>
    <r>
      <t>※2020年度の登録更新については、新型コロナウイルス感染の影響に配慮して、上記「都市墾サロン」以外の</t>
    </r>
    <r>
      <rPr>
        <u/>
        <sz val="11"/>
        <color rgb="FFFF0000"/>
        <rFont val="ＭＳ 明朝"/>
        <family val="1"/>
        <charset val="128"/>
      </rPr>
      <t>オンライン上のセミナー、研修会等（「都市計画12分野」＊に係わるテーマに限る）を視聴した場合も１時間あたり１ポイントの「見なしCPDポイント」をこの年度に限り付与することとしますので、その内容を下表に記入して下さい。
なお、視聴したことを証明する参加申込書、オンライン招待状等を添付することが必要です。</t>
    </r>
    <r>
      <rPr>
        <sz val="11"/>
        <color rgb="FFFF0000"/>
        <rFont val="ＭＳ 明朝"/>
        <family val="1"/>
        <charset val="128"/>
      </rPr>
      <t xml:space="preserve">
＊「都市計画12分野」とは、附表の12分野を指す。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</si>
</sst>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gge&quot;年&quot;m&quot;月&quot;d&quot;日&quot;;@"/>
    <numFmt numFmtId="177" formatCode="[&lt;=999]&quot;〒&quot;000;[&lt;=9999]&quot;〒&quot;000\-00;&quot;〒&quot;000\-0000"/>
    <numFmt numFmtId="178" formatCode="#,##0;\-#,##0;"/>
    <numFmt numFmtId="179" formatCode="#,##0&quot;年&quot;"/>
    <numFmt numFmtId="180" formatCode="#,##0&quot;ヶ月&quot;"/>
    <numFmt numFmtId="181" formatCode="yyyy&quot;年&quot;m&quot;月&quot;d&quot;日&quot;;@"/>
    <numFmt numFmtId="182" formatCode="[$-F800]dddd\,\ mmmm\ dd\,\ yyyy"/>
    <numFmt numFmtId="183" formatCode="yyyy&quot;年&quot;m&quot;月&quot;;@"/>
  </numFmts>
  <fonts count="30">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color rgb="FF000000"/>
      <name val="ＭＳ Ｐゴシック"/>
      <family val="2"/>
      <charset val="128"/>
    </font>
    <font>
      <sz val="11"/>
      <color rgb="FF000000"/>
      <name val="ＭＳ Ｐゴシック"/>
      <family val="3"/>
      <charset val="128"/>
    </font>
    <font>
      <sz val="14"/>
      <color rgb="FF000000"/>
      <name val="ＭＳ ゴシック"/>
      <family val="3"/>
      <charset val="128"/>
    </font>
    <font>
      <sz val="11"/>
      <name val="ＭＳ 明朝"/>
      <family val="1"/>
      <charset val="128"/>
    </font>
    <font>
      <sz val="9"/>
      <name val="ＭＳ Ｐゴシック"/>
      <family val="3"/>
      <charset val="128"/>
    </font>
    <font>
      <sz val="14"/>
      <name val="ＭＳ 明朝"/>
      <family val="1"/>
      <charset val="128"/>
    </font>
    <font>
      <sz val="12"/>
      <name val="ＭＳ 明朝"/>
      <family val="1"/>
      <charset val="128"/>
    </font>
    <font>
      <u/>
      <sz val="11"/>
      <name val="ＭＳ 明朝"/>
      <family val="1"/>
      <charset val="128"/>
    </font>
    <font>
      <b/>
      <u/>
      <sz val="11"/>
      <name val="ＭＳ 明朝"/>
      <family val="1"/>
      <charset val="128"/>
    </font>
    <font>
      <sz val="9"/>
      <name val="ＭＳ 明朝"/>
      <family val="1"/>
      <charset val="128"/>
    </font>
    <font>
      <b/>
      <sz val="16"/>
      <color rgb="FFFF0000"/>
      <name val="ＭＳ 明朝"/>
      <family val="1"/>
      <charset val="128"/>
    </font>
    <font>
      <sz val="11"/>
      <color theme="1"/>
      <name val="ＭＳ 明朝"/>
      <family val="1"/>
      <charset val="128"/>
    </font>
    <font>
      <sz val="10"/>
      <color theme="1"/>
      <name val="ＭＳ 明朝"/>
      <family val="1"/>
      <charset val="128"/>
    </font>
    <font>
      <sz val="11"/>
      <color theme="1"/>
      <name val="ＭＳ Ｐゴシック"/>
      <family val="2"/>
      <charset val="128"/>
      <scheme val="minor"/>
    </font>
    <font>
      <sz val="10"/>
      <color theme="1"/>
      <name val="ＭＳ Ｐゴシック"/>
      <family val="2"/>
      <charset val="128"/>
      <scheme val="minor"/>
    </font>
    <font>
      <b/>
      <sz val="11"/>
      <color rgb="FFFF0000"/>
      <name val="ＭＳ Ｐゴシック"/>
      <family val="3"/>
      <charset val="128"/>
      <scheme val="minor"/>
    </font>
    <font>
      <sz val="10"/>
      <name val="ＭＳ 明朝"/>
      <family val="1"/>
      <charset val="128"/>
    </font>
    <font>
      <b/>
      <sz val="16"/>
      <name val="ＭＳ 明朝"/>
      <family val="1"/>
      <charset val="128"/>
    </font>
    <font>
      <sz val="11"/>
      <name val="ＭＳ Ｐゴシック"/>
      <family val="2"/>
      <charset val="128"/>
      <scheme val="minor"/>
    </font>
    <font>
      <u/>
      <sz val="11"/>
      <color theme="1"/>
      <name val="ＭＳ 明朝"/>
      <family val="1"/>
      <charset val="128"/>
    </font>
    <font>
      <sz val="9"/>
      <color rgb="FF000000"/>
      <name val="ＭＳ Ｐゴシック"/>
      <family val="3"/>
      <charset val="128"/>
    </font>
    <font>
      <sz val="11"/>
      <color rgb="FFFF0000"/>
      <name val="ＭＳ 明朝"/>
      <family val="1"/>
      <charset val="128"/>
    </font>
    <font>
      <b/>
      <u/>
      <sz val="11"/>
      <color rgb="FFFF0000"/>
      <name val="ＭＳ 明朝"/>
      <family val="1"/>
      <charset val="128"/>
    </font>
    <font>
      <sz val="12"/>
      <color theme="1"/>
      <name val="ＭＳ 明朝"/>
      <family val="1"/>
      <charset val="128"/>
    </font>
    <font>
      <sz val="9"/>
      <color theme="1"/>
      <name val="ＭＳ Ｐゴシック"/>
      <family val="2"/>
      <charset val="128"/>
      <scheme val="minor"/>
    </font>
    <font>
      <sz val="9"/>
      <color theme="1"/>
      <name val="ＭＳ 明朝"/>
      <family val="1"/>
      <charset val="128"/>
    </font>
    <font>
      <u/>
      <sz val="11"/>
      <color rgb="FFFF0000"/>
      <name val="ＭＳ 明朝"/>
      <family val="1"/>
      <charset val="128"/>
    </font>
  </fonts>
  <fills count="13">
    <fill>
      <patternFill patternType="none"/>
    </fill>
    <fill>
      <patternFill patternType="gray125"/>
    </fill>
    <fill>
      <patternFill patternType="solid">
        <fgColor theme="9" tint="0.79998168889431442"/>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BFBFBF"/>
        <bgColor rgb="FFFFFFFF"/>
      </patternFill>
    </fill>
    <fill>
      <patternFill patternType="solid">
        <fgColor rgb="FFF7CAAC"/>
        <bgColor rgb="FFFFFFFF"/>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5" tint="0.59999389629810485"/>
        <bgColor rgb="FFFFFFFF"/>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s>
  <cellStyleXfs count="4">
    <xf numFmtId="0" fontId="0" fillId="0" borderId="0">
      <alignment vertical="center"/>
    </xf>
    <xf numFmtId="0" fontId="2" fillId="0" borderId="0" applyNumberFormat="0" applyFill="0" applyBorder="0" applyAlignment="0" applyProtection="0">
      <alignment vertical="center"/>
    </xf>
    <xf numFmtId="0" fontId="7" fillId="0" borderId="0">
      <alignment vertical="center"/>
    </xf>
    <xf numFmtId="38" fontId="16" fillId="0" borderId="0" applyFont="0" applyFill="0" applyBorder="0" applyAlignment="0" applyProtection="0">
      <alignment vertical="center"/>
    </xf>
  </cellStyleXfs>
  <cellXfs count="491">
    <xf numFmtId="0" fontId="0" fillId="0" borderId="0" xfId="0">
      <alignment vertical="center"/>
    </xf>
    <xf numFmtId="0" fontId="6" fillId="0" borderId="0" xfId="0" applyFont="1">
      <alignment vertical="center"/>
    </xf>
    <xf numFmtId="0" fontId="6" fillId="0" borderId="0" xfId="0" applyFont="1" applyAlignment="1" applyProtection="1">
      <alignment horizontal="left" vertical="center"/>
    </xf>
    <xf numFmtId="0" fontId="6" fillId="0" borderId="0" xfId="0" applyFont="1" applyProtection="1">
      <alignment vertical="center"/>
    </xf>
    <xf numFmtId="0" fontId="6" fillId="0" borderId="0" xfId="0" applyFont="1" applyAlignment="1">
      <alignment vertical="center" wrapText="1"/>
    </xf>
    <xf numFmtId="0" fontId="6" fillId="0" borderId="0" xfId="0" applyFont="1" applyAlignment="1">
      <alignment horizontal="right" vertical="center" wrapText="1"/>
    </xf>
    <xf numFmtId="0" fontId="6" fillId="0" borderId="0" xfId="0" applyFont="1" applyFill="1" applyAlignment="1" applyProtection="1">
      <alignment horizontal="right" vertical="center"/>
      <protection locked="0"/>
    </xf>
    <xf numFmtId="0" fontId="6" fillId="0" borderId="0" xfId="0" applyFont="1" applyAlignment="1">
      <alignment horizontal="right" vertical="center"/>
    </xf>
    <xf numFmtId="0" fontId="6" fillId="0" borderId="1" xfId="0" applyFont="1" applyFill="1" applyBorder="1" applyAlignment="1" applyProtection="1">
      <alignment horizontal="center" vertical="center"/>
    </xf>
    <xf numFmtId="0" fontId="6" fillId="0" borderId="0" xfId="0" applyFont="1" applyFill="1" applyProtection="1">
      <alignment vertical="center"/>
    </xf>
    <xf numFmtId="0" fontId="6" fillId="0" borderId="0" xfId="0" applyFont="1" applyFill="1" applyAlignment="1" applyProtection="1">
      <alignment horizontal="right" vertical="center"/>
    </xf>
    <xf numFmtId="178" fontId="6" fillId="0" borderId="0" xfId="0" applyNumberFormat="1" applyFont="1" applyFill="1" applyAlignment="1" applyProtection="1">
      <alignment horizontal="right" vertical="center"/>
    </xf>
    <xf numFmtId="0" fontId="6" fillId="0" borderId="0" xfId="0" applyFont="1" applyFill="1" applyBorder="1" applyAlignment="1" applyProtection="1">
      <alignment horizontal="right" vertical="center"/>
    </xf>
    <xf numFmtId="0" fontId="6" fillId="0" borderId="0" xfId="0" applyFont="1" applyFill="1" applyAlignment="1" applyProtection="1">
      <alignment horizontal="right" vertical="top"/>
    </xf>
    <xf numFmtId="0" fontId="6" fillId="0" borderId="0" xfId="0" applyFont="1" applyFill="1" applyBorder="1" applyAlignment="1" applyProtection="1">
      <alignment horizontal="right" vertical="top" wrapText="1"/>
    </xf>
    <xf numFmtId="0" fontId="6" fillId="0" borderId="0" xfId="0" applyFont="1" applyFill="1" applyBorder="1" applyAlignment="1" applyProtection="1">
      <alignment horizontal="justify" vertical="center" wrapText="1"/>
    </xf>
    <xf numFmtId="58" fontId="6" fillId="0" borderId="0" xfId="0" applyNumberFormat="1" applyFont="1" applyFill="1" applyAlignment="1" applyProtection="1">
      <alignment horizontal="right" vertical="center"/>
    </xf>
    <xf numFmtId="0" fontId="12" fillId="0" borderId="1" xfId="0" applyFont="1" applyFill="1" applyBorder="1" applyAlignment="1" applyProtection="1">
      <alignment horizontal="center" vertical="center" wrapText="1"/>
    </xf>
    <xf numFmtId="0" fontId="12" fillId="0" borderId="1" xfId="0" applyFont="1" applyFill="1" applyBorder="1" applyAlignment="1" applyProtection="1">
      <alignment horizontal="justify" vertical="center" wrapText="1"/>
    </xf>
    <xf numFmtId="0" fontId="0" fillId="0" borderId="1" xfId="0" applyFont="1" applyFill="1" applyBorder="1" applyAlignment="1">
      <alignment horizontal="center" vertical="center"/>
    </xf>
    <xf numFmtId="0" fontId="0" fillId="0" borderId="0" xfId="0" applyFont="1" applyFill="1">
      <alignment vertical="center"/>
    </xf>
    <xf numFmtId="0" fontId="0"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left" vertical="top" wrapText="1"/>
    </xf>
    <xf numFmtId="0" fontId="6" fillId="0" borderId="0" xfId="0" applyFont="1" applyFill="1" applyAlignment="1" applyProtection="1">
      <alignment horizontal="center" vertical="center"/>
    </xf>
    <xf numFmtId="49" fontId="6" fillId="0" borderId="10" xfId="0" applyNumberFormat="1" applyFont="1" applyFill="1" applyBorder="1" applyAlignment="1" applyProtection="1">
      <alignment horizontal="right" vertical="center"/>
    </xf>
    <xf numFmtId="0" fontId="6" fillId="0" borderId="0" xfId="0" applyFont="1" applyFill="1" applyBorder="1" applyAlignment="1" applyProtection="1">
      <alignment horizontal="left" vertical="center"/>
    </xf>
    <xf numFmtId="0" fontId="0" fillId="0" borderId="0" xfId="0">
      <alignment vertical="center"/>
    </xf>
    <xf numFmtId="0" fontId="13" fillId="0" borderId="0" xfId="0" applyFont="1" applyAlignment="1" applyProtection="1">
      <alignment vertical="center"/>
    </xf>
    <xf numFmtId="0" fontId="6" fillId="0" borderId="21" xfId="0" applyFont="1" applyFill="1" applyBorder="1" applyAlignment="1" applyProtection="1">
      <alignment horizontal="left" vertical="center" shrinkToFit="1"/>
    </xf>
    <xf numFmtId="0" fontId="6" fillId="0" borderId="0" xfId="0" applyFont="1" applyFill="1" applyBorder="1" applyAlignment="1" applyProtection="1">
      <alignment vertical="top" wrapText="1"/>
    </xf>
    <xf numFmtId="0" fontId="6" fillId="0" borderId="0" xfId="0" applyFont="1" applyFill="1" applyAlignment="1" applyProtection="1">
      <alignment vertical="top"/>
    </xf>
    <xf numFmtId="0" fontId="12" fillId="0" borderId="1" xfId="0" applyFont="1" applyFill="1" applyBorder="1" applyAlignment="1" applyProtection="1">
      <alignment horizontal="justify" vertical="center" wrapText="1"/>
    </xf>
    <xf numFmtId="0" fontId="8" fillId="0" borderId="0" xfId="0" applyFont="1" applyFill="1" applyAlignment="1" applyProtection="1">
      <alignment horizontal="center" vertical="center"/>
    </xf>
    <xf numFmtId="0" fontId="6" fillId="0" borderId="0" xfId="0" applyFont="1" applyFill="1" applyAlignment="1" applyProtection="1">
      <alignment vertical="top" wrapText="1"/>
    </xf>
    <xf numFmtId="0" fontId="14" fillId="0" borderId="0" xfId="0" applyFont="1" applyProtection="1">
      <alignment vertical="center"/>
    </xf>
    <xf numFmtId="0" fontId="14" fillId="0" borderId="0" xfId="0" applyFont="1" applyFill="1" applyBorder="1" applyAlignment="1" applyProtection="1">
      <alignment horizontal="left" vertical="top" wrapText="1"/>
      <protection locked="0"/>
    </xf>
    <xf numFmtId="176" fontId="14" fillId="0" borderId="0" xfId="0" applyNumberFormat="1" applyFont="1" applyFill="1" applyBorder="1" applyProtection="1">
      <alignment vertical="center"/>
      <protection locked="0"/>
    </xf>
    <xf numFmtId="0" fontId="12" fillId="0" borderId="1" xfId="0" applyFont="1" applyFill="1" applyBorder="1" applyAlignment="1" applyProtection="1">
      <alignment horizontal="justify" vertical="center" wrapText="1"/>
    </xf>
    <xf numFmtId="0" fontId="6" fillId="0" borderId="0" xfId="0" applyFont="1" applyFill="1" applyBorder="1" applyAlignment="1" applyProtection="1">
      <alignment horizontal="center" vertical="center"/>
    </xf>
    <xf numFmtId="0" fontId="8" fillId="0" borderId="0" xfId="0" applyFont="1" applyFill="1" applyAlignment="1" applyProtection="1">
      <alignment vertical="center"/>
    </xf>
    <xf numFmtId="0" fontId="6" fillId="0" borderId="1" xfId="0" applyFont="1" applyFill="1" applyBorder="1" applyAlignment="1" applyProtection="1">
      <alignment horizontal="center" vertical="center"/>
    </xf>
    <xf numFmtId="0" fontId="6" fillId="0" borderId="0" xfId="0" applyFont="1" applyFill="1" applyAlignment="1" applyProtection="1">
      <alignment vertical="top" wrapText="1"/>
    </xf>
    <xf numFmtId="0" fontId="6" fillId="0" borderId="0" xfId="0" applyFont="1" applyFill="1" applyAlignment="1" applyProtection="1">
      <alignment horizontal="center" vertical="center"/>
    </xf>
    <xf numFmtId="0" fontId="6" fillId="0" borderId="0" xfId="0" applyFont="1" applyFill="1" applyAlignment="1" applyProtection="1">
      <alignment vertical="top" wrapText="1"/>
    </xf>
    <xf numFmtId="0" fontId="6" fillId="0" borderId="0" xfId="0" applyFont="1" applyFill="1" applyAlignment="1" applyProtection="1">
      <alignment horizontal="center" vertical="center"/>
    </xf>
    <xf numFmtId="0" fontId="14" fillId="0" borderId="0" xfId="0" applyFont="1" applyAlignment="1" applyProtection="1">
      <alignment horizontal="center" vertical="center"/>
    </xf>
    <xf numFmtId="0" fontId="12" fillId="0" borderId="1" xfId="0" applyFont="1" applyFill="1" applyBorder="1" applyAlignment="1" applyProtection="1">
      <alignment horizontal="justify" vertical="center" wrapText="1"/>
    </xf>
    <xf numFmtId="0" fontId="9" fillId="0" borderId="0" xfId="0" applyFont="1" applyFill="1" applyAlignment="1" applyProtection="1">
      <alignment vertical="center"/>
    </xf>
    <xf numFmtId="0" fontId="14" fillId="0" borderId="0" xfId="0" applyFont="1" applyFill="1" applyBorder="1" applyAlignment="1" applyProtection="1">
      <alignment vertical="center"/>
    </xf>
    <xf numFmtId="0" fontId="14" fillId="0" borderId="14" xfId="0" applyFont="1" applyBorder="1" applyProtection="1">
      <alignment vertical="center"/>
    </xf>
    <xf numFmtId="0" fontId="14" fillId="0" borderId="22" xfId="0" applyFont="1" applyBorder="1" applyProtection="1">
      <alignment vertical="center"/>
    </xf>
    <xf numFmtId="178" fontId="14" fillId="0" borderId="0" xfId="0" applyNumberFormat="1" applyFont="1" applyFill="1" applyBorder="1" applyAlignment="1" applyProtection="1">
      <alignment vertical="center"/>
    </xf>
    <xf numFmtId="0" fontId="6" fillId="0" borderId="0" xfId="0" applyFont="1" applyFill="1" applyBorder="1" applyAlignment="1" applyProtection="1">
      <alignment vertical="top" wrapText="1"/>
    </xf>
    <xf numFmtId="0" fontId="12" fillId="0" borderId="1" xfId="0" applyFont="1" applyFill="1" applyBorder="1" applyAlignment="1" applyProtection="1">
      <alignment horizontal="justify" vertical="center" wrapText="1"/>
    </xf>
    <xf numFmtId="0" fontId="6" fillId="0" borderId="1" xfId="0" applyFont="1" applyFill="1" applyBorder="1" applyAlignment="1" applyProtection="1">
      <alignment horizontal="center"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center" vertical="center"/>
    </xf>
    <xf numFmtId="0" fontId="6" fillId="0" borderId="21" xfId="0" applyFont="1" applyFill="1" applyBorder="1" applyAlignment="1" applyProtection="1">
      <alignment horizontal="left" vertical="center"/>
    </xf>
    <xf numFmtId="0" fontId="6" fillId="0" borderId="43" xfId="0" applyFont="1" applyFill="1" applyBorder="1" applyAlignment="1" applyProtection="1">
      <alignment horizontal="left" vertical="center"/>
    </xf>
    <xf numFmtId="0" fontId="6" fillId="0" borderId="44" xfId="0" applyFont="1" applyFill="1" applyBorder="1" applyAlignment="1" applyProtection="1">
      <alignment horizontal="left" vertical="center" wrapText="1"/>
    </xf>
    <xf numFmtId="0" fontId="6" fillId="0" borderId="46" xfId="0" applyFont="1" applyFill="1" applyBorder="1" applyAlignment="1" applyProtection="1">
      <alignment horizontal="left" vertical="center" wrapText="1"/>
    </xf>
    <xf numFmtId="0" fontId="6" fillId="0" borderId="47" xfId="0" applyFont="1" applyFill="1" applyBorder="1" applyAlignment="1" applyProtection="1">
      <alignment horizontal="left" vertical="center" shrinkToFit="1"/>
    </xf>
    <xf numFmtId="0" fontId="6" fillId="0" borderId="49" xfId="0" applyFont="1" applyFill="1" applyBorder="1" applyAlignment="1" applyProtection="1">
      <alignment horizontal="left" vertical="center" shrinkToFit="1"/>
    </xf>
    <xf numFmtId="178" fontId="6" fillId="0" borderId="50" xfId="0" applyNumberFormat="1" applyFont="1" applyFill="1" applyBorder="1" applyAlignment="1" applyProtection="1">
      <alignment horizontal="center" vertical="center" wrapText="1"/>
      <protection locked="0"/>
    </xf>
    <xf numFmtId="178" fontId="6" fillId="0" borderId="51" xfId="0" applyNumberFormat="1" applyFont="1" applyFill="1" applyBorder="1" applyAlignment="1" applyProtection="1">
      <alignment horizontal="center" vertical="center" wrapText="1"/>
      <protection locked="0"/>
    </xf>
    <xf numFmtId="178" fontId="6" fillId="0" borderId="52" xfId="0" applyNumberFormat="1" applyFont="1" applyFill="1" applyBorder="1" applyAlignment="1" applyProtection="1">
      <alignment horizontal="center" vertical="center" wrapText="1"/>
      <protection locked="0"/>
    </xf>
    <xf numFmtId="0" fontId="6" fillId="0" borderId="53" xfId="0" applyFont="1" applyFill="1" applyBorder="1" applyAlignment="1" applyProtection="1">
      <alignment horizontal="left" vertical="center" shrinkToFit="1"/>
    </xf>
    <xf numFmtId="0" fontId="6" fillId="0" borderId="56" xfId="0" applyFont="1" applyFill="1" applyBorder="1" applyAlignment="1" applyProtection="1">
      <alignment horizontal="left" vertical="center" wrapText="1"/>
    </xf>
    <xf numFmtId="0" fontId="6" fillId="0" borderId="46" xfId="0" applyFont="1" applyFill="1" applyBorder="1" applyAlignment="1" applyProtection="1">
      <alignment horizontal="left" vertical="center"/>
    </xf>
    <xf numFmtId="0" fontId="6" fillId="0" borderId="57" xfId="0" applyFont="1" applyFill="1" applyBorder="1" applyAlignment="1" applyProtection="1">
      <alignment horizontal="left" vertical="center"/>
    </xf>
    <xf numFmtId="0" fontId="6" fillId="0" borderId="45" xfId="0" applyFont="1" applyFill="1" applyBorder="1" applyAlignment="1" applyProtection="1">
      <alignment horizontal="left" vertical="center"/>
    </xf>
    <xf numFmtId="0" fontId="6" fillId="0" borderId="48" xfId="0" applyFont="1" applyFill="1" applyBorder="1" applyAlignment="1" applyProtection="1">
      <alignment horizontal="left" vertical="center"/>
    </xf>
    <xf numFmtId="0" fontId="6" fillId="0" borderId="43" xfId="0" applyFont="1" applyFill="1" applyBorder="1" applyAlignment="1" applyProtection="1">
      <alignment vertical="center"/>
    </xf>
    <xf numFmtId="0" fontId="6" fillId="0" borderId="44" xfId="0" applyFont="1" applyFill="1" applyBorder="1" applyAlignment="1" applyProtection="1">
      <alignment vertical="center"/>
    </xf>
    <xf numFmtId="0" fontId="6" fillId="0" borderId="49" xfId="0" applyFont="1" applyFill="1" applyBorder="1" applyAlignment="1" applyProtection="1">
      <alignment horizontal="left" vertical="center"/>
    </xf>
    <xf numFmtId="0" fontId="6" fillId="0" borderId="0" xfId="3" applyNumberFormat="1" applyFont="1" applyFill="1" applyAlignment="1" applyProtection="1">
      <alignment horizontal="right" vertical="center"/>
    </xf>
    <xf numFmtId="0" fontId="6" fillId="0" borderId="58" xfId="0" applyFont="1" applyFill="1" applyBorder="1" applyAlignment="1" applyProtection="1">
      <alignment horizontal="right" vertical="top" wrapText="1"/>
    </xf>
    <xf numFmtId="0" fontId="17" fillId="0" borderId="0" xfId="0" applyFont="1">
      <alignment vertical="center"/>
    </xf>
    <xf numFmtId="0" fontId="17" fillId="8" borderId="3" xfId="0" applyFont="1" applyFill="1" applyBorder="1" applyAlignment="1">
      <alignment vertical="center" wrapText="1"/>
    </xf>
    <xf numFmtId="0" fontId="17" fillId="8" borderId="4" xfId="0" applyFont="1" applyFill="1" applyBorder="1" applyAlignment="1">
      <alignment vertical="center" wrapText="1"/>
    </xf>
    <xf numFmtId="0" fontId="17" fillId="0" borderId="0" xfId="0" applyFont="1" applyFill="1" applyAlignment="1">
      <alignment vertical="center" wrapText="1"/>
    </xf>
    <xf numFmtId="0" fontId="17" fillId="3" borderId="11" xfId="0" applyNumberFormat="1" applyFont="1" applyFill="1" applyBorder="1">
      <alignment vertical="center"/>
    </xf>
    <xf numFmtId="0" fontId="17" fillId="3" borderId="9" xfId="0" applyFont="1" applyFill="1" applyBorder="1">
      <alignment vertical="center"/>
    </xf>
    <xf numFmtId="0" fontId="17" fillId="4" borderId="2" xfId="0" applyFont="1" applyFill="1" applyBorder="1">
      <alignment vertical="center"/>
    </xf>
    <xf numFmtId="0" fontId="17" fillId="4" borderId="3" xfId="0" applyFont="1" applyFill="1" applyBorder="1">
      <alignment vertical="center"/>
    </xf>
    <xf numFmtId="0" fontId="17" fillId="4" borderId="4" xfId="0" applyFont="1" applyFill="1" applyBorder="1">
      <alignment vertical="center"/>
    </xf>
    <xf numFmtId="0" fontId="17" fillId="0" borderId="0" xfId="0" applyFont="1" applyBorder="1">
      <alignment vertical="center"/>
    </xf>
    <xf numFmtId="0" fontId="17" fillId="0" borderId="7" xfId="0" applyFont="1" applyBorder="1">
      <alignment vertical="center"/>
    </xf>
    <xf numFmtId="0" fontId="17" fillId="10" borderId="12" xfId="0" applyFont="1" applyFill="1" applyBorder="1">
      <alignment vertical="center"/>
    </xf>
    <xf numFmtId="0" fontId="17" fillId="0" borderId="2" xfId="0" applyFont="1" applyBorder="1">
      <alignment vertical="center"/>
    </xf>
    <xf numFmtId="0" fontId="17" fillId="0" borderId="3" xfId="0" applyFont="1" applyBorder="1">
      <alignment vertical="center"/>
    </xf>
    <xf numFmtId="0" fontId="17" fillId="0" borderId="4" xfId="0" applyFont="1" applyBorder="1">
      <alignment vertical="center"/>
    </xf>
    <xf numFmtId="0" fontId="17" fillId="10" borderId="1" xfId="0" applyFont="1" applyFill="1" applyBorder="1">
      <alignment vertical="center"/>
    </xf>
    <xf numFmtId="0" fontId="17" fillId="0" borderId="9" xfId="0" applyFont="1" applyFill="1" applyBorder="1">
      <alignment vertical="center"/>
    </xf>
    <xf numFmtId="0" fontId="17" fillId="10" borderId="8" xfId="0" applyFont="1" applyFill="1" applyBorder="1">
      <alignment vertical="center"/>
    </xf>
    <xf numFmtId="0" fontId="17" fillId="0" borderId="11" xfId="0" applyNumberFormat="1" applyFont="1" applyFill="1" applyBorder="1">
      <alignment vertical="center"/>
    </xf>
    <xf numFmtId="181" fontId="17" fillId="0" borderId="9" xfId="0" applyNumberFormat="1" applyFont="1" applyFill="1" applyBorder="1">
      <alignment vertical="center"/>
    </xf>
    <xf numFmtId="177" fontId="15" fillId="0" borderId="9" xfId="0" applyNumberFormat="1" applyFont="1" applyFill="1" applyBorder="1" applyAlignment="1" applyProtection="1">
      <alignment vertical="center" wrapText="1"/>
      <protection locked="0"/>
    </xf>
    <xf numFmtId="0" fontId="15" fillId="0" borderId="9" xfId="0" applyNumberFormat="1" applyFont="1" applyFill="1" applyBorder="1" applyAlignment="1" applyProtection="1">
      <alignment vertical="center" wrapText="1"/>
    </xf>
    <xf numFmtId="0" fontId="17" fillId="0" borderId="0" xfId="0" applyFont="1" applyFill="1" applyBorder="1">
      <alignment vertical="center"/>
    </xf>
    <xf numFmtId="177" fontId="15" fillId="0" borderId="0" xfId="0" applyNumberFormat="1" applyFont="1" applyFill="1" applyBorder="1" applyAlignment="1" applyProtection="1">
      <alignment vertical="center" wrapText="1"/>
      <protection locked="0"/>
    </xf>
    <xf numFmtId="14" fontId="17" fillId="0" borderId="0" xfId="0" applyNumberFormat="1" applyFont="1" applyFill="1" applyBorder="1">
      <alignment vertical="center"/>
    </xf>
    <xf numFmtId="179" fontId="17" fillId="0" borderId="0" xfId="0" applyNumberFormat="1" applyFont="1" applyFill="1" applyBorder="1">
      <alignment vertical="center"/>
    </xf>
    <xf numFmtId="180" fontId="17" fillId="0" borderId="0" xfId="0" applyNumberFormat="1" applyFont="1" applyFill="1" applyBorder="1">
      <alignment vertical="center"/>
    </xf>
    <xf numFmtId="0" fontId="17" fillId="0" borderId="1" xfId="0" applyFont="1" applyFill="1" applyBorder="1" applyAlignment="1">
      <alignment vertical="center" wrapText="1"/>
    </xf>
    <xf numFmtId="0" fontId="17" fillId="0" borderId="1" xfId="0" applyFont="1" applyFill="1" applyBorder="1">
      <alignment vertical="center"/>
    </xf>
    <xf numFmtId="0" fontId="17" fillId="0" borderId="1" xfId="0" applyFont="1" applyBorder="1">
      <alignment vertical="center"/>
    </xf>
    <xf numFmtId="0" fontId="17" fillId="0" borderId="1" xfId="0" applyFont="1" applyBorder="1" applyAlignment="1">
      <alignment vertical="center" wrapText="1"/>
    </xf>
    <xf numFmtId="179" fontId="17" fillId="0" borderId="0" xfId="0" applyNumberFormat="1" applyFont="1">
      <alignment vertical="center"/>
    </xf>
    <xf numFmtId="180" fontId="17" fillId="0" borderId="0" xfId="0" applyNumberFormat="1" applyFont="1">
      <alignment vertical="center"/>
    </xf>
    <xf numFmtId="0" fontId="17" fillId="4" borderId="1" xfId="0" applyNumberFormat="1" applyFont="1" applyFill="1" applyBorder="1">
      <alignment vertical="center"/>
    </xf>
    <xf numFmtId="0" fontId="17" fillId="4" borderId="1" xfId="0" applyFont="1" applyFill="1" applyBorder="1">
      <alignment vertical="center"/>
    </xf>
    <xf numFmtId="181" fontId="17" fillId="3" borderId="9" xfId="0" applyNumberFormat="1" applyFont="1" applyFill="1" applyBorder="1">
      <alignment vertical="center"/>
    </xf>
    <xf numFmtId="181" fontId="17" fillId="0" borderId="0" xfId="0" applyNumberFormat="1" applyFont="1">
      <alignment vertical="center"/>
    </xf>
    <xf numFmtId="0" fontId="17" fillId="5" borderId="0" xfId="0" applyFont="1" applyFill="1" applyBorder="1">
      <alignment vertical="center"/>
    </xf>
    <xf numFmtId="0" fontId="17" fillId="0" borderId="0" xfId="0" applyFont="1" applyBorder="1" applyAlignment="1">
      <alignment horizontal="right" vertical="center"/>
    </xf>
    <xf numFmtId="179" fontId="17" fillId="0" borderId="0" xfId="0" applyNumberFormat="1" applyFont="1" applyBorder="1">
      <alignment vertical="center"/>
    </xf>
    <xf numFmtId="180" fontId="17" fillId="0" borderId="0" xfId="0" applyNumberFormat="1" applyFont="1" applyBorder="1">
      <alignment vertical="center"/>
    </xf>
    <xf numFmtId="0" fontId="17" fillId="0" borderId="0" xfId="0" applyFont="1" applyFill="1">
      <alignment vertical="center"/>
    </xf>
    <xf numFmtId="181" fontId="17" fillId="0" borderId="0" xfId="0" applyNumberFormat="1" applyFont="1" applyFill="1">
      <alignment vertical="center"/>
    </xf>
    <xf numFmtId="0" fontId="15" fillId="0" borderId="0" xfId="0" applyNumberFormat="1" applyFont="1" applyFill="1" applyBorder="1" applyAlignment="1" applyProtection="1">
      <alignment vertical="center" wrapText="1"/>
    </xf>
    <xf numFmtId="0" fontId="17" fillId="0" borderId="0" xfId="0" applyFont="1" applyFill="1" applyBorder="1" applyAlignment="1">
      <alignment horizontal="right" vertical="center"/>
    </xf>
    <xf numFmtId="0" fontId="17" fillId="0" borderId="0" xfId="0" applyFont="1" applyFill="1" applyBorder="1" applyAlignment="1">
      <alignment vertical="center"/>
    </xf>
    <xf numFmtId="0" fontId="17" fillId="0" borderId="2" xfId="0" applyFont="1" applyFill="1" applyBorder="1" applyAlignment="1">
      <alignment vertical="center" wrapText="1"/>
    </xf>
    <xf numFmtId="0" fontId="17" fillId="0" borderId="3" xfId="0" applyFont="1" applyFill="1" applyBorder="1" applyAlignment="1">
      <alignment vertical="center" wrapText="1"/>
    </xf>
    <xf numFmtId="0" fontId="17" fillId="0" borderId="4" xfId="0" applyFont="1" applyFill="1" applyBorder="1" applyAlignment="1">
      <alignment vertical="center" wrapText="1"/>
    </xf>
    <xf numFmtId="0" fontId="17" fillId="9" borderId="2" xfId="0" applyFont="1" applyFill="1" applyBorder="1" applyAlignment="1">
      <alignment vertical="center" wrapText="1"/>
    </xf>
    <xf numFmtId="0" fontId="17" fillId="9" borderId="3" xfId="0" applyFont="1" applyFill="1" applyBorder="1" applyAlignment="1">
      <alignment vertical="center" wrapText="1"/>
    </xf>
    <xf numFmtId="0" fontId="17" fillId="9" borderId="4" xfId="0" applyFont="1" applyFill="1" applyBorder="1" applyAlignment="1">
      <alignment vertical="center" wrapText="1"/>
    </xf>
    <xf numFmtId="0" fontId="17" fillId="10" borderId="4" xfId="0" applyFont="1" applyFill="1" applyBorder="1" applyAlignment="1">
      <alignment vertical="center" wrapText="1"/>
    </xf>
    <xf numFmtId="0" fontId="17" fillId="11" borderId="2" xfId="0" applyFont="1" applyFill="1" applyBorder="1" applyAlignment="1">
      <alignment vertical="center" wrapText="1"/>
    </xf>
    <xf numFmtId="0" fontId="17" fillId="11" borderId="3" xfId="0" applyFont="1" applyFill="1" applyBorder="1" applyAlignment="1">
      <alignment vertical="center" wrapText="1"/>
    </xf>
    <xf numFmtId="0" fontId="17" fillId="11" borderId="4" xfId="0" applyFont="1" applyFill="1" applyBorder="1" applyAlignment="1">
      <alignment vertical="center" wrapText="1"/>
    </xf>
    <xf numFmtId="0" fontId="17" fillId="12" borderId="3" xfId="0" applyFont="1" applyFill="1" applyBorder="1" applyAlignment="1">
      <alignment vertical="center" wrapText="1"/>
    </xf>
    <xf numFmtId="0" fontId="17" fillId="12" borderId="2" xfId="0" applyFont="1" applyFill="1" applyBorder="1" applyAlignment="1">
      <alignment vertical="center" wrapText="1"/>
    </xf>
    <xf numFmtId="0" fontId="17" fillId="10" borderId="1" xfId="0" applyFont="1" applyFill="1" applyBorder="1" applyAlignment="1">
      <alignment vertical="center" wrapText="1"/>
    </xf>
    <xf numFmtId="0" fontId="17" fillId="0" borderId="9" xfId="0" applyFont="1" applyBorder="1">
      <alignment vertical="center"/>
    </xf>
    <xf numFmtId="0" fontId="17" fillId="0" borderId="12" xfId="0" applyFont="1" applyBorder="1">
      <alignment vertical="center"/>
    </xf>
    <xf numFmtId="0" fontId="17" fillId="7" borderId="2" xfId="0" applyFont="1" applyFill="1" applyBorder="1" applyAlignment="1">
      <alignment vertical="center" wrapText="1"/>
    </xf>
    <xf numFmtId="0" fontId="17" fillId="0" borderId="11" xfId="0" applyFont="1" applyBorder="1">
      <alignment vertical="center"/>
    </xf>
    <xf numFmtId="14" fontId="17" fillId="0" borderId="12" xfId="0" applyNumberFormat="1" applyFont="1" applyBorder="1">
      <alignment vertical="center"/>
    </xf>
    <xf numFmtId="0" fontId="17" fillId="7" borderId="1" xfId="0" applyFont="1" applyFill="1" applyBorder="1" applyAlignment="1">
      <alignment vertical="center" wrapText="1"/>
    </xf>
    <xf numFmtId="0" fontId="17" fillId="0" borderId="8" xfId="0" applyFont="1" applyBorder="1">
      <alignment vertical="center"/>
    </xf>
    <xf numFmtId="0" fontId="17" fillId="8" borderId="2" xfId="0" applyFont="1" applyFill="1" applyBorder="1" applyAlignment="1">
      <alignment vertical="center" wrapText="1"/>
    </xf>
    <xf numFmtId="0" fontId="17" fillId="3" borderId="11" xfId="0" applyFont="1" applyFill="1" applyBorder="1">
      <alignment vertical="center"/>
    </xf>
    <xf numFmtId="0" fontId="17" fillId="0" borderId="11" xfId="0" applyFont="1" applyFill="1" applyBorder="1" applyAlignment="1">
      <alignment vertical="center" wrapText="1"/>
    </xf>
    <xf numFmtId="14" fontId="17" fillId="0" borderId="9" xfId="0" applyNumberFormat="1" applyFont="1" applyBorder="1">
      <alignment vertical="center"/>
    </xf>
    <xf numFmtId="14" fontId="17" fillId="0" borderId="3" xfId="0" applyNumberFormat="1" applyFont="1" applyBorder="1">
      <alignment vertical="center"/>
    </xf>
    <xf numFmtId="0" fontId="17" fillId="0" borderId="61" xfId="0" applyFont="1" applyFill="1" applyBorder="1" applyAlignment="1">
      <alignment vertical="center" wrapText="1"/>
    </xf>
    <xf numFmtId="0" fontId="17" fillId="0" borderId="62" xfId="0" applyFont="1" applyFill="1" applyBorder="1" applyAlignment="1">
      <alignment vertical="center" wrapText="1"/>
    </xf>
    <xf numFmtId="0" fontId="17" fillId="0" borderId="63" xfId="0" applyFont="1" applyFill="1" applyBorder="1" applyAlignment="1">
      <alignment vertical="center" wrapText="1"/>
    </xf>
    <xf numFmtId="0" fontId="17" fillId="0" borderId="64" xfId="0" applyFont="1" applyFill="1" applyBorder="1" applyAlignment="1">
      <alignment vertical="center" wrapText="1"/>
    </xf>
    <xf numFmtId="14" fontId="17" fillId="0" borderId="11" xfId="0" applyNumberFormat="1" applyFont="1" applyBorder="1">
      <alignment vertical="center"/>
    </xf>
    <xf numFmtId="0" fontId="17" fillId="0" borderId="5" xfId="0" applyFont="1" applyFill="1" applyBorder="1" applyAlignment="1">
      <alignment vertical="center" wrapText="1"/>
    </xf>
    <xf numFmtId="0" fontId="17" fillId="0" borderId="10" xfId="0" applyFont="1" applyFill="1" applyBorder="1" applyAlignment="1">
      <alignment vertical="center" wrapText="1"/>
    </xf>
    <xf numFmtId="0" fontId="17" fillId="0" borderId="6" xfId="0" applyFont="1" applyFill="1" applyBorder="1" applyAlignment="1">
      <alignment vertical="center" wrapText="1"/>
    </xf>
    <xf numFmtId="0" fontId="17" fillId="10" borderId="7" xfId="0" applyFont="1" applyFill="1" applyBorder="1" applyAlignment="1">
      <alignment vertical="center" wrapText="1"/>
    </xf>
    <xf numFmtId="0" fontId="15" fillId="0" borderId="3" xfId="0" applyFont="1" applyBorder="1" applyAlignment="1" applyProtection="1">
      <alignment horizontal="left" vertical="center" wrapText="1"/>
    </xf>
    <xf numFmtId="0" fontId="15" fillId="0" borderId="3" xfId="0" applyFont="1" applyFill="1" applyBorder="1" applyAlignment="1" applyProtection="1">
      <alignment horizontal="left" vertical="center" wrapText="1"/>
    </xf>
    <xf numFmtId="0" fontId="15" fillId="0" borderId="4" xfId="0" applyFont="1" applyFill="1" applyBorder="1" applyAlignment="1" applyProtection="1">
      <alignment horizontal="left" vertical="center" wrapText="1" shrinkToFit="1"/>
    </xf>
    <xf numFmtId="177" fontId="17" fillId="4" borderId="4" xfId="0" applyNumberFormat="1" applyFont="1" applyFill="1" applyBorder="1">
      <alignment vertical="center"/>
    </xf>
    <xf numFmtId="177" fontId="15" fillId="4" borderId="2" xfId="0" applyNumberFormat="1" applyFont="1" applyFill="1" applyBorder="1" applyAlignment="1" applyProtection="1">
      <alignment vertical="center" wrapText="1"/>
    </xf>
    <xf numFmtId="177" fontId="15" fillId="3" borderId="9" xfId="0" applyNumberFormat="1" applyFont="1" applyFill="1" applyBorder="1" applyAlignment="1" applyProtection="1">
      <alignment vertical="center" wrapText="1"/>
    </xf>
    <xf numFmtId="177" fontId="15" fillId="3" borderId="9" xfId="0" applyNumberFormat="1" applyFont="1" applyFill="1" applyBorder="1" applyAlignment="1" applyProtection="1">
      <alignment vertical="center"/>
    </xf>
    <xf numFmtId="177" fontId="15" fillId="3" borderId="12" xfId="0" applyNumberFormat="1" applyFont="1" applyFill="1" applyBorder="1" applyAlignment="1" applyProtection="1">
      <alignment vertical="center"/>
    </xf>
    <xf numFmtId="0" fontId="17" fillId="0" borderId="11" xfId="0" applyFont="1" applyFill="1" applyBorder="1" applyAlignment="1">
      <alignment vertical="center"/>
    </xf>
    <xf numFmtId="0" fontId="6" fillId="0" borderId="0" xfId="0" applyFont="1" applyFill="1" applyBorder="1" applyAlignment="1" applyProtection="1">
      <alignment horizontal="justify" vertical="center"/>
    </xf>
    <xf numFmtId="0" fontId="18" fillId="0" borderId="0" xfId="0" applyFont="1" applyAlignment="1">
      <alignment horizontal="left" vertical="center"/>
    </xf>
    <xf numFmtId="14" fontId="17" fillId="0" borderId="2" xfId="0" applyNumberFormat="1" applyFont="1" applyBorder="1">
      <alignment vertical="center"/>
    </xf>
    <xf numFmtId="14" fontId="17" fillId="0" borderId="4" xfId="0" applyNumberFormat="1" applyFont="1" applyBorder="1">
      <alignment vertical="center"/>
    </xf>
    <xf numFmtId="177" fontId="15" fillId="4" borderId="3" xfId="0" applyNumberFormat="1" applyFont="1" applyFill="1" applyBorder="1" applyAlignment="1" applyProtection="1">
      <alignment vertical="center"/>
    </xf>
    <xf numFmtId="0" fontId="15" fillId="4" borderId="3" xfId="0" applyNumberFormat="1" applyFont="1" applyFill="1" applyBorder="1" applyAlignment="1" applyProtection="1">
      <alignment vertical="center"/>
    </xf>
    <xf numFmtId="0" fontId="6" fillId="0" borderId="1" xfId="0" applyFont="1" applyFill="1" applyBorder="1" applyAlignment="1" applyProtection="1">
      <alignment horizontal="center" vertical="center"/>
    </xf>
    <xf numFmtId="0" fontId="6" fillId="0" borderId="0" xfId="0" applyFont="1" applyFill="1" applyBorder="1" applyAlignment="1" applyProtection="1">
      <alignment vertical="top" wrapText="1"/>
    </xf>
    <xf numFmtId="0" fontId="6" fillId="0" borderId="0" xfId="0" applyFont="1" applyFill="1" applyAlignment="1" applyProtection="1">
      <alignment vertical="top" wrapText="1"/>
    </xf>
    <xf numFmtId="0" fontId="6" fillId="0" borderId="0" xfId="0" applyFont="1" applyFill="1" applyAlignment="1" applyProtection="1">
      <alignment horizontal="center" vertical="center"/>
    </xf>
    <xf numFmtId="0" fontId="6" fillId="0" borderId="0" xfId="0" applyFont="1" applyFill="1" applyAlignment="1" applyProtection="1">
      <alignment horizontal="right" vertical="center"/>
    </xf>
    <xf numFmtId="0" fontId="6" fillId="0" borderId="0" xfId="0" applyFont="1" applyFill="1" applyAlignment="1" applyProtection="1">
      <alignment horizontal="left" vertical="top"/>
    </xf>
    <xf numFmtId="0" fontId="6" fillId="0" borderId="0" xfId="0" applyFont="1" applyAlignment="1" applyProtection="1">
      <alignment horizontal="center" vertical="center"/>
    </xf>
    <xf numFmtId="0" fontId="6" fillId="0" borderId="0" xfId="0" applyFont="1" applyBorder="1" applyProtection="1">
      <alignment vertical="center"/>
    </xf>
    <xf numFmtId="0" fontId="12" fillId="0" borderId="1" xfId="0" applyFont="1" applyBorder="1" applyAlignment="1">
      <alignment horizontal="center" vertical="center" wrapText="1"/>
    </xf>
    <xf numFmtId="0" fontId="6" fillId="2" borderId="1" xfId="0" applyFont="1" applyFill="1" applyBorder="1" applyAlignment="1">
      <alignment horizontal="right" vertical="center" wrapText="1"/>
    </xf>
    <xf numFmtId="0" fontId="6" fillId="0" borderId="1" xfId="0" applyFont="1" applyFill="1" applyBorder="1" applyAlignment="1">
      <alignment horizontal="right" vertical="center" wrapText="1"/>
    </xf>
    <xf numFmtId="0" fontId="6" fillId="0" borderId="0" xfId="0" applyFont="1" applyAlignment="1" applyProtection="1">
      <alignment horizontal="center" vertical="top"/>
    </xf>
    <xf numFmtId="0" fontId="6" fillId="0" borderId="0" xfId="0" applyFont="1" applyAlignment="1" applyProtection="1">
      <alignment vertical="top"/>
    </xf>
    <xf numFmtId="0" fontId="12" fillId="0" borderId="1" xfId="0" applyFont="1" applyBorder="1" applyAlignment="1">
      <alignment vertical="center" wrapText="1"/>
    </xf>
    <xf numFmtId="0" fontId="6" fillId="2"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182" fontId="6" fillId="2" borderId="1" xfId="0" applyNumberFormat="1" applyFont="1" applyFill="1" applyBorder="1" applyProtection="1">
      <alignment vertical="center"/>
      <protection locked="0"/>
    </xf>
    <xf numFmtId="0" fontId="6" fillId="2" borderId="1" xfId="0" applyFont="1" applyFill="1" applyBorder="1" applyAlignment="1">
      <alignment vertical="center" wrapText="1"/>
    </xf>
    <xf numFmtId="0" fontId="6" fillId="0" borderId="0" xfId="0" applyFont="1" applyAlignment="1" applyProtection="1">
      <alignment horizontal="center" vertical="center" wrapText="1"/>
    </xf>
    <xf numFmtId="0" fontId="6" fillId="0" borderId="0" xfId="0" applyFont="1" applyAlignment="1" applyProtection="1">
      <alignment vertical="center" wrapText="1"/>
    </xf>
    <xf numFmtId="0" fontId="12" fillId="0" borderId="66" xfId="0" applyFont="1" applyBorder="1" applyAlignment="1">
      <alignment horizontal="center" vertical="center" wrapText="1"/>
    </xf>
    <xf numFmtId="0" fontId="12" fillId="0" borderId="67" xfId="0" applyFont="1" applyBorder="1" applyAlignment="1">
      <alignment horizontal="center" vertical="center" wrapText="1"/>
    </xf>
    <xf numFmtId="0" fontId="6" fillId="0" borderId="1" xfId="0" applyFont="1" applyBorder="1" applyAlignment="1">
      <alignment vertical="center" wrapText="1"/>
    </xf>
    <xf numFmtId="0" fontId="12" fillId="2" borderId="1" xfId="0" applyFont="1" applyFill="1" applyBorder="1" applyAlignment="1">
      <alignment vertical="center" wrapText="1"/>
    </xf>
    <xf numFmtId="183" fontId="12" fillId="2" borderId="1" xfId="0" applyNumberFormat="1" applyFont="1" applyFill="1" applyBorder="1" applyAlignment="1">
      <alignment vertical="center" wrapText="1"/>
    </xf>
    <xf numFmtId="0" fontId="12" fillId="2" borderId="1" xfId="0" applyFont="1" applyFill="1" applyBorder="1" applyAlignment="1">
      <alignment horizontal="right" vertical="center" wrapText="1"/>
    </xf>
    <xf numFmtId="0" fontId="12" fillId="0" borderId="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vertical="center" wrapText="1"/>
    </xf>
    <xf numFmtId="0" fontId="6" fillId="0" borderId="0" xfId="0" applyFont="1" applyBorder="1" applyAlignment="1" applyProtection="1">
      <alignment horizontal="center" vertical="center"/>
    </xf>
    <xf numFmtId="0" fontId="6" fillId="0" borderId="1" xfId="0" applyFont="1" applyBorder="1" applyAlignment="1" applyProtection="1">
      <alignment vertical="center" wrapText="1"/>
    </xf>
    <xf numFmtId="0" fontId="6" fillId="0" borderId="1" xfId="0" applyFont="1" applyBorder="1" applyProtection="1">
      <alignment vertical="center"/>
    </xf>
    <xf numFmtId="0" fontId="6" fillId="0" borderId="1" xfId="0" applyFont="1" applyFill="1" applyBorder="1" applyProtection="1">
      <alignment vertical="center"/>
    </xf>
    <xf numFmtId="0" fontId="6" fillId="2" borderId="7" xfId="0" applyFont="1" applyFill="1" applyBorder="1" applyAlignment="1">
      <alignment horizontal="right" vertical="center" wrapText="1"/>
    </xf>
    <xf numFmtId="0" fontId="6" fillId="0" borderId="8" xfId="0" applyFont="1" applyFill="1" applyBorder="1" applyAlignment="1">
      <alignment horizontal="right" vertical="center" wrapText="1"/>
    </xf>
    <xf numFmtId="0" fontId="6" fillId="0" borderId="25" xfId="0" applyFont="1" applyFill="1" applyBorder="1" applyAlignment="1">
      <alignment horizontal="right" vertical="center" wrapText="1"/>
    </xf>
    <xf numFmtId="0" fontId="6" fillId="0" borderId="7" xfId="0" applyFont="1" applyFill="1" applyBorder="1" applyAlignment="1">
      <alignment horizontal="right" vertical="center" wrapText="1"/>
    </xf>
    <xf numFmtId="0" fontId="19" fillId="0" borderId="1" xfId="0" applyFont="1" applyFill="1" applyBorder="1" applyAlignment="1" applyProtection="1">
      <alignment horizontal="center" vertical="center"/>
    </xf>
    <xf numFmtId="0" fontId="20" fillId="0" borderId="0" xfId="0" applyFont="1" applyAlignment="1" applyProtection="1">
      <alignment vertical="center"/>
    </xf>
    <xf numFmtId="0" fontId="6" fillId="0" borderId="0" xfId="0" applyFont="1" applyAlignment="1" applyProtection="1">
      <alignment vertical="center"/>
    </xf>
    <xf numFmtId="0" fontId="6" fillId="0" borderId="1" xfId="0" applyFont="1" applyBorder="1" applyAlignment="1" applyProtection="1">
      <alignment vertical="center"/>
    </xf>
    <xf numFmtId="0" fontId="19" fillId="0" borderId="1" xfId="0" applyFont="1" applyFill="1" applyBorder="1" applyAlignment="1" applyProtection="1">
      <alignment horizontal="center" vertical="center" wrapText="1"/>
    </xf>
    <xf numFmtId="182" fontId="6" fillId="0" borderId="0" xfId="0" applyNumberFormat="1" applyFont="1" applyFill="1" applyBorder="1" applyProtection="1">
      <alignment vertical="center"/>
      <protection locked="0"/>
    </xf>
    <xf numFmtId="178" fontId="6" fillId="2" borderId="1" xfId="0" applyNumberFormat="1" applyFont="1" applyFill="1" applyBorder="1" applyAlignment="1" applyProtection="1">
      <alignment vertical="top" wrapText="1"/>
    </xf>
    <xf numFmtId="178" fontId="6"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left" vertical="top" wrapText="1"/>
      <protection locked="0"/>
    </xf>
    <xf numFmtId="176" fontId="6" fillId="0" borderId="0" xfId="0" applyNumberFormat="1" applyFont="1" applyFill="1" applyBorder="1" applyProtection="1">
      <alignment vertical="center"/>
      <protection locked="0"/>
    </xf>
    <xf numFmtId="0" fontId="6" fillId="0" borderId="0" xfId="0" applyFont="1" applyFill="1" applyBorder="1" applyAlignment="1" applyProtection="1">
      <alignment vertical="center"/>
    </xf>
    <xf numFmtId="0" fontId="6" fillId="2" borderId="25" xfId="0" applyFont="1" applyFill="1" applyBorder="1" applyAlignment="1" applyProtection="1">
      <alignment vertical="center"/>
    </xf>
    <xf numFmtId="178" fontId="6" fillId="0" borderId="0" xfId="0" applyNumberFormat="1" applyFont="1" applyFill="1" applyBorder="1" applyAlignment="1" applyProtection="1">
      <alignment vertical="center"/>
    </xf>
    <xf numFmtId="0" fontId="19" fillId="0" borderId="1" xfId="0" applyFont="1" applyBorder="1" applyProtection="1">
      <alignment vertical="center"/>
    </xf>
    <xf numFmtId="0" fontId="19" fillId="0" borderId="0" xfId="0" applyFont="1" applyProtection="1">
      <alignment vertical="center"/>
    </xf>
    <xf numFmtId="0" fontId="19" fillId="0" borderId="1" xfId="0" applyFont="1" applyBorder="1" applyAlignment="1" applyProtection="1">
      <alignment vertical="center"/>
    </xf>
    <xf numFmtId="0" fontId="19" fillId="0" borderId="0" xfId="0" applyFont="1" applyAlignment="1" applyProtection="1">
      <alignment horizontal="center" vertical="center"/>
    </xf>
    <xf numFmtId="0" fontId="19" fillId="0" borderId="0" xfId="0" applyFont="1" applyFill="1" applyBorder="1" applyAlignment="1" applyProtection="1">
      <alignment horizontal="left" vertical="center" wrapText="1"/>
    </xf>
    <xf numFmtId="0" fontId="19" fillId="0" borderId="0" xfId="0" applyFont="1" applyFill="1" applyBorder="1" applyAlignment="1" applyProtection="1">
      <alignment horizontal="left" vertical="top" wrapText="1"/>
    </xf>
    <xf numFmtId="0" fontId="19" fillId="0" borderId="0" xfId="0" applyFont="1" applyFill="1" applyProtection="1">
      <alignment vertical="center"/>
    </xf>
    <xf numFmtId="0" fontId="6" fillId="0" borderId="14" xfId="0" applyFont="1" applyBorder="1" applyProtection="1">
      <alignment vertical="center"/>
    </xf>
    <xf numFmtId="0" fontId="6" fillId="0" borderId="22" xfId="0" applyFont="1" applyBorder="1" applyProtection="1">
      <alignment vertical="center"/>
    </xf>
    <xf numFmtId="178" fontId="6" fillId="2" borderId="38" xfId="0" applyNumberFormat="1" applyFont="1" applyFill="1" applyBorder="1" applyAlignment="1" applyProtection="1">
      <alignment horizontal="center" vertical="center" wrapText="1"/>
    </xf>
    <xf numFmtId="178" fontId="6" fillId="2" borderId="39" xfId="0" applyNumberFormat="1" applyFont="1" applyFill="1" applyBorder="1" applyAlignment="1" applyProtection="1">
      <alignment horizontal="center" vertical="center" wrapText="1"/>
    </xf>
    <xf numFmtId="178" fontId="6" fillId="2" borderId="40" xfId="0" applyNumberFormat="1" applyFont="1" applyFill="1" applyBorder="1" applyAlignment="1" applyProtection="1">
      <alignment horizontal="center" vertical="center" wrapText="1"/>
    </xf>
    <xf numFmtId="178" fontId="6" fillId="2" borderId="41" xfId="0" applyNumberFormat="1" applyFont="1" applyFill="1" applyBorder="1" applyAlignment="1" applyProtection="1">
      <alignment horizontal="center" vertical="center" wrapText="1"/>
    </xf>
    <xf numFmtId="14" fontId="6" fillId="2" borderId="1" xfId="0" applyNumberFormat="1" applyFont="1" applyFill="1" applyBorder="1" applyAlignment="1">
      <alignment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vertical="center" wrapText="1"/>
    </xf>
    <xf numFmtId="183" fontId="6" fillId="2" borderId="66" xfId="0" applyNumberFormat="1" applyFont="1" applyFill="1" applyBorder="1" applyProtection="1">
      <alignment vertical="center"/>
      <protection locked="0"/>
    </xf>
    <xf numFmtId="183" fontId="6" fillId="2" borderId="67" xfId="0" applyNumberFormat="1" applyFont="1" applyFill="1" applyBorder="1" applyProtection="1">
      <alignment vertical="center"/>
      <protection locked="0"/>
    </xf>
    <xf numFmtId="0" fontId="6" fillId="0" borderId="0" xfId="0" applyFont="1" applyFill="1" applyBorder="1" applyAlignment="1" applyProtection="1">
      <alignment vertical="top" wrapText="1"/>
    </xf>
    <xf numFmtId="0" fontId="6" fillId="0" borderId="0" xfId="0" applyFont="1" applyFill="1" applyAlignment="1" applyProtection="1">
      <alignment horizontal="center" vertical="center"/>
    </xf>
    <xf numFmtId="0" fontId="6" fillId="0" borderId="0" xfId="0" applyFont="1" applyFill="1" applyAlignment="1" applyProtection="1">
      <alignment horizontal="right" vertical="center"/>
    </xf>
    <xf numFmtId="0" fontId="19" fillId="0" borderId="1" xfId="0" applyFont="1" applyFill="1" applyBorder="1" applyAlignment="1" applyProtection="1">
      <alignment horizontal="left" vertical="center" wrapText="1"/>
    </xf>
    <xf numFmtId="0" fontId="14" fillId="0" borderId="1" xfId="0" applyFont="1" applyBorder="1" applyAlignment="1" applyProtection="1">
      <alignment horizontal="center" vertical="center"/>
    </xf>
    <xf numFmtId="0" fontId="6" fillId="0" borderId="0" xfId="0" applyFont="1" applyAlignment="1" applyProtection="1">
      <alignment horizontal="center" vertical="center"/>
    </xf>
    <xf numFmtId="0" fontId="6" fillId="0" borderId="0" xfId="0" applyFont="1" applyAlignment="1" applyProtection="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left" vertical="center" wrapText="1"/>
    </xf>
    <xf numFmtId="0" fontId="0" fillId="2" borderId="1" xfId="0" applyFill="1" applyBorder="1" applyAlignment="1">
      <alignment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vertical="center" wrapText="1"/>
    </xf>
    <xf numFmtId="0" fontId="14" fillId="2" borderId="1" xfId="0" applyFont="1" applyFill="1" applyBorder="1" applyAlignment="1">
      <alignment horizontal="left" vertical="center" wrapText="1"/>
    </xf>
    <xf numFmtId="0" fontId="6" fillId="0" borderId="0" xfId="0" applyFont="1" applyFill="1" applyBorder="1" applyAlignment="1" applyProtection="1">
      <alignment vertical="top" wrapText="1"/>
    </xf>
    <xf numFmtId="182" fontId="19" fillId="2" borderId="1" xfId="0" applyNumberFormat="1" applyFont="1" applyFill="1" applyBorder="1" applyProtection="1">
      <alignment vertical="center"/>
      <protection locked="0"/>
    </xf>
    <xf numFmtId="0" fontId="19" fillId="0" borderId="1" xfId="0" applyFont="1" applyBorder="1" applyAlignment="1" applyProtection="1">
      <alignment horizontal="center" vertical="center"/>
    </xf>
    <xf numFmtId="183" fontId="6" fillId="2" borderId="1" xfId="0" applyNumberFormat="1" applyFont="1" applyFill="1" applyBorder="1" applyProtection="1">
      <alignment vertical="center"/>
      <protection locked="0"/>
    </xf>
    <xf numFmtId="0" fontId="17" fillId="0" borderId="11" xfId="0" applyFont="1" applyFill="1" applyBorder="1">
      <alignment vertical="center"/>
    </xf>
    <xf numFmtId="14" fontId="17" fillId="0" borderId="9" xfId="0" applyNumberFormat="1" applyFont="1" applyFill="1" applyBorder="1">
      <alignment vertical="center"/>
    </xf>
    <xf numFmtId="0" fontId="17" fillId="0" borderId="12" xfId="0" applyFont="1" applyFill="1" applyBorder="1">
      <alignment vertical="center"/>
    </xf>
    <xf numFmtId="14" fontId="17" fillId="0" borderId="11" xfId="0" applyNumberFormat="1" applyFont="1" applyFill="1" applyBorder="1">
      <alignment vertical="center"/>
    </xf>
    <xf numFmtId="0" fontId="15" fillId="0" borderId="0" xfId="0" applyFont="1" applyFill="1" applyProtection="1">
      <alignment vertical="center"/>
    </xf>
    <xf numFmtId="0" fontId="13" fillId="0" borderId="0" xfId="0" applyFont="1" applyFill="1" applyAlignment="1" applyProtection="1">
      <alignment vertical="center"/>
    </xf>
    <xf numFmtId="0" fontId="15" fillId="0" borderId="0" xfId="0" applyFont="1" applyFill="1" applyAlignment="1" applyProtection="1">
      <alignment horizontal="center" vertical="center"/>
    </xf>
    <xf numFmtId="0" fontId="14" fillId="0" borderId="1" xfId="0" applyFont="1" applyFill="1" applyBorder="1" applyAlignment="1">
      <alignment horizontal="center" vertical="center"/>
    </xf>
    <xf numFmtId="0" fontId="26" fillId="0" borderId="0" xfId="0" applyFont="1" applyFill="1" applyAlignment="1" applyProtection="1">
      <alignment vertical="center"/>
    </xf>
    <xf numFmtId="178" fontId="15" fillId="0" borderId="0" xfId="0" applyNumberFormat="1" applyFont="1" applyFill="1" applyAlignment="1" applyProtection="1">
      <alignment horizontal="right" vertical="center"/>
    </xf>
    <xf numFmtId="0" fontId="15" fillId="0" borderId="0" xfId="0" applyFont="1" applyFill="1" applyAlignment="1" applyProtection="1">
      <alignment horizontal="right" vertical="center"/>
    </xf>
    <xf numFmtId="0" fontId="15" fillId="0" borderId="1" xfId="0" applyFont="1" applyFill="1" applyBorder="1" applyAlignment="1" applyProtection="1">
      <alignment vertical="center"/>
    </xf>
    <xf numFmtId="0" fontId="15" fillId="0" borderId="1" xfId="0" applyFont="1" applyFill="1" applyBorder="1" applyProtection="1">
      <alignment vertical="center"/>
    </xf>
    <xf numFmtId="0" fontId="15" fillId="0" borderId="1" xfId="0" applyFont="1" applyFill="1" applyBorder="1" applyAlignment="1" applyProtection="1">
      <alignment horizontal="right" vertical="center" shrinkToFit="1"/>
    </xf>
    <xf numFmtId="0" fontId="15" fillId="0" borderId="1" xfId="0" applyFont="1" applyFill="1" applyBorder="1" applyAlignment="1">
      <alignment horizontal="right" vertical="center"/>
    </xf>
    <xf numFmtId="0" fontId="15" fillId="0" borderId="0" xfId="0" applyFont="1" applyFill="1" applyAlignment="1" applyProtection="1">
      <alignment vertical="center"/>
    </xf>
    <xf numFmtId="182" fontId="27" fillId="0" borderId="1" xfId="0" applyNumberFormat="1" applyFont="1" applyFill="1" applyBorder="1">
      <alignment vertical="center"/>
    </xf>
    <xf numFmtId="58" fontId="15" fillId="0" borderId="1" xfId="0" applyNumberFormat="1" applyFont="1" applyFill="1" applyBorder="1" applyAlignment="1">
      <alignment horizontal="right" vertical="center"/>
    </xf>
    <xf numFmtId="182" fontId="28" fillId="0" borderId="1" xfId="0" applyNumberFormat="1" applyFont="1" applyFill="1" applyBorder="1">
      <alignment vertical="center"/>
    </xf>
    <xf numFmtId="0" fontId="15" fillId="0" borderId="0" xfId="0" applyFont="1" applyFill="1" applyAlignment="1" applyProtection="1">
      <alignment horizontal="left" vertical="center" wrapText="1"/>
    </xf>
    <xf numFmtId="0" fontId="15" fillId="0" borderId="1" xfId="0" applyFont="1" applyFill="1" applyBorder="1" applyAlignment="1" applyProtection="1">
      <alignment horizontal="center" vertical="center"/>
    </xf>
    <xf numFmtId="0" fontId="15" fillId="0" borderId="72" xfId="0" applyFont="1" applyFill="1" applyBorder="1" applyAlignment="1" applyProtection="1">
      <alignment horizontal="left" vertical="center"/>
    </xf>
    <xf numFmtId="0" fontId="15" fillId="0" borderId="0" xfId="0" applyFont="1" applyFill="1">
      <alignment vertical="center"/>
    </xf>
    <xf numFmtId="0" fontId="15" fillId="0" borderId="66" xfId="0" applyFont="1" applyFill="1" applyBorder="1" applyAlignment="1" applyProtection="1">
      <alignment horizontal="left" vertical="center" wrapText="1"/>
    </xf>
    <xf numFmtId="0" fontId="15" fillId="0" borderId="67" xfId="0" applyFont="1" applyFill="1" applyBorder="1" applyAlignment="1" applyProtection="1">
      <alignment horizontal="left" vertical="center" wrapText="1"/>
    </xf>
    <xf numFmtId="14" fontId="15" fillId="0" borderId="72" xfId="0" applyNumberFormat="1" applyFont="1" applyFill="1" applyBorder="1" applyAlignment="1" applyProtection="1">
      <alignment horizontal="left" vertical="center"/>
    </xf>
    <xf numFmtId="0" fontId="15" fillId="0" borderId="1" xfId="0" applyFont="1" applyFill="1" applyBorder="1" applyAlignment="1" applyProtection="1">
      <alignment horizontal="left" vertical="center" shrinkToFit="1"/>
    </xf>
    <xf numFmtId="0" fontId="15" fillId="0" borderId="77" xfId="0" applyFont="1" applyFill="1" applyBorder="1" applyAlignment="1" applyProtection="1">
      <alignment horizontal="left" vertical="center" wrapText="1"/>
    </xf>
    <xf numFmtId="0" fontId="15" fillId="0" borderId="77" xfId="0" applyFont="1" applyFill="1" applyBorder="1" applyAlignment="1" applyProtection="1">
      <alignment horizontal="left" vertical="center"/>
    </xf>
    <xf numFmtId="0" fontId="15" fillId="0" borderId="67" xfId="0" applyFont="1" applyFill="1" applyBorder="1" applyAlignment="1" applyProtection="1">
      <alignment horizontal="left" vertical="center" shrinkToFit="1"/>
    </xf>
    <xf numFmtId="178" fontId="15" fillId="0" borderId="0" xfId="0" applyNumberFormat="1" applyFont="1" applyFill="1" applyProtection="1">
      <alignment vertical="center"/>
    </xf>
    <xf numFmtId="0" fontId="15" fillId="0" borderId="0" xfId="0" applyFont="1" applyFill="1" applyBorder="1" applyAlignment="1" applyProtection="1">
      <alignment horizontal="center" vertical="center"/>
    </xf>
    <xf numFmtId="0" fontId="15" fillId="0" borderId="66" xfId="0" applyFont="1" applyFill="1" applyBorder="1" applyAlignment="1" applyProtection="1">
      <alignment horizontal="center" vertical="center" wrapText="1"/>
    </xf>
    <xf numFmtId="182" fontId="14" fillId="0" borderId="67" xfId="0" applyNumberFormat="1" applyFont="1" applyFill="1" applyBorder="1" applyProtection="1">
      <alignment vertical="center"/>
      <protection locked="0"/>
    </xf>
    <xf numFmtId="0" fontId="15" fillId="0" borderId="1" xfId="0" applyFont="1" applyFill="1" applyBorder="1" applyAlignment="1" applyProtection="1">
      <alignment horizontal="left" vertical="center" wrapText="1"/>
    </xf>
    <xf numFmtId="0" fontId="6" fillId="0" borderId="0" xfId="0" applyFont="1" applyAlignment="1">
      <alignment horizontal="center" vertical="center"/>
    </xf>
    <xf numFmtId="0" fontId="6" fillId="0" borderId="0" xfId="0" applyFont="1" applyAlignment="1" applyProtection="1">
      <alignment horizontal="center" vertical="center"/>
    </xf>
    <xf numFmtId="0" fontId="12" fillId="0" borderId="1" xfId="0" applyFont="1" applyBorder="1" applyAlignment="1">
      <alignment horizontal="center" vertical="center" wrapText="1"/>
    </xf>
    <xf numFmtId="0" fontId="12" fillId="2" borderId="1" xfId="0" applyFont="1" applyFill="1" applyBorder="1" applyAlignment="1">
      <alignment vertical="center" wrapText="1"/>
    </xf>
    <xf numFmtId="0" fontId="14" fillId="2" borderId="2"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2" xfId="0" applyFont="1" applyFill="1" applyBorder="1" applyAlignment="1">
      <alignment vertical="center" wrapText="1"/>
    </xf>
    <xf numFmtId="0" fontId="14" fillId="2" borderId="4" xfId="0" applyFont="1" applyFill="1" applyBorder="1" applyAlignment="1">
      <alignment vertical="center" wrapText="1"/>
    </xf>
    <xf numFmtId="178" fontId="15" fillId="0" borderId="1" xfId="0" applyNumberFormat="1"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7" xfId="0" applyFont="1" applyFill="1" applyBorder="1" applyAlignment="1" applyProtection="1">
      <alignment horizontal="left" vertical="center"/>
    </xf>
    <xf numFmtId="0" fontId="15" fillId="0" borderId="8" xfId="0" applyFont="1" applyFill="1" applyBorder="1" applyAlignment="1" applyProtection="1">
      <alignment horizontal="left" vertical="center"/>
    </xf>
    <xf numFmtId="0" fontId="14" fillId="0" borderId="1" xfId="0" applyFont="1" applyFill="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1" xfId="0" applyFont="1" applyFill="1" applyBorder="1" applyAlignment="1" applyProtection="1">
      <alignment horizontal="left" vertical="center"/>
    </xf>
    <xf numFmtId="178" fontId="15" fillId="0" borderId="1" xfId="0" applyNumberFormat="1"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3" xfId="0" applyFont="1" applyFill="1" applyBorder="1" applyAlignment="1" applyProtection="1">
      <alignment horizontal="center" vertical="center"/>
    </xf>
    <xf numFmtId="0" fontId="15" fillId="0" borderId="4" xfId="0" applyFont="1" applyFill="1" applyBorder="1" applyAlignment="1" applyProtection="1">
      <alignment horizontal="center" vertical="center"/>
    </xf>
    <xf numFmtId="0" fontId="15" fillId="0" borderId="1" xfId="0" applyFont="1" applyFill="1" applyBorder="1" applyAlignment="1" applyProtection="1">
      <alignment horizontal="center" vertical="center" wrapText="1"/>
    </xf>
    <xf numFmtId="178" fontId="15" fillId="0" borderId="2" xfId="0" applyNumberFormat="1" applyFont="1" applyFill="1" applyBorder="1" applyAlignment="1" applyProtection="1">
      <alignment vertical="center"/>
    </xf>
    <xf numFmtId="178" fontId="15" fillId="0" borderId="4" xfId="0" applyNumberFormat="1" applyFont="1" applyFill="1" applyBorder="1" applyAlignment="1" applyProtection="1">
      <alignment vertical="center"/>
    </xf>
    <xf numFmtId="177" fontId="14" fillId="0" borderId="73" xfId="0" applyNumberFormat="1" applyFont="1" applyFill="1" applyBorder="1" applyAlignment="1" applyProtection="1">
      <alignment horizontal="left" vertical="center" wrapText="1"/>
    </xf>
    <xf numFmtId="177" fontId="14" fillId="0" borderId="74" xfId="0" applyNumberFormat="1" applyFont="1" applyFill="1" applyBorder="1" applyAlignment="1" applyProtection="1">
      <alignment horizontal="left" vertical="center" wrapText="1"/>
    </xf>
    <xf numFmtId="0" fontId="14" fillId="0" borderId="78" xfId="0" applyNumberFormat="1" applyFont="1" applyFill="1" applyBorder="1" applyAlignment="1" applyProtection="1">
      <alignment vertical="center" wrapText="1"/>
    </xf>
    <xf numFmtId="0" fontId="14" fillId="0" borderId="79" xfId="0" applyNumberFormat="1" applyFont="1" applyFill="1" applyBorder="1" applyAlignment="1" applyProtection="1">
      <alignment vertical="center" wrapText="1"/>
    </xf>
    <xf numFmtId="0" fontId="2" fillId="0" borderId="75" xfId="1" applyNumberFormat="1" applyFill="1" applyBorder="1" applyAlignment="1" applyProtection="1">
      <alignment horizontal="left" vertical="center" wrapText="1"/>
    </xf>
    <xf numFmtId="0" fontId="2" fillId="0" borderId="76" xfId="1" applyNumberFormat="1" applyFill="1" applyBorder="1" applyAlignment="1" applyProtection="1">
      <alignment horizontal="left" vertical="center" wrapText="1"/>
    </xf>
    <xf numFmtId="0" fontId="26" fillId="0" borderId="0" xfId="0" applyFont="1" applyFill="1" applyAlignment="1" applyProtection="1">
      <alignment horizontal="center" vertical="center"/>
    </xf>
    <xf numFmtId="0" fontId="15" fillId="0" borderId="73" xfId="0" applyFont="1" applyFill="1" applyBorder="1" applyAlignment="1" applyProtection="1">
      <alignment horizontal="left" vertical="center" wrapText="1"/>
    </xf>
    <xf numFmtId="0" fontId="15" fillId="0" borderId="74" xfId="0" applyFont="1" applyFill="1" applyBorder="1" applyAlignment="1" applyProtection="1">
      <alignment horizontal="left" vertical="center" wrapText="1"/>
    </xf>
    <xf numFmtId="0" fontId="15" fillId="0" borderId="75" xfId="0" applyFont="1" applyFill="1" applyBorder="1" applyAlignment="1" applyProtection="1">
      <alignment horizontal="left" vertical="center" wrapText="1"/>
    </xf>
    <xf numFmtId="0" fontId="15" fillId="0" borderId="76" xfId="0" applyFont="1" applyFill="1" applyBorder="1" applyAlignment="1" applyProtection="1">
      <alignment horizontal="left" vertical="center" wrapText="1"/>
    </xf>
    <xf numFmtId="0" fontId="15" fillId="0" borderId="1" xfId="0" applyFont="1" applyFill="1" applyBorder="1" applyAlignment="1" applyProtection="1">
      <alignment horizontal="left" vertical="top" wrapText="1"/>
    </xf>
    <xf numFmtId="0" fontId="12" fillId="0" borderId="1" xfId="0" applyFont="1" applyFill="1" applyBorder="1" applyAlignment="1" applyProtection="1">
      <alignment horizontal="justify" vertical="center" wrapText="1"/>
    </xf>
    <xf numFmtId="0" fontId="6" fillId="0" borderId="0" xfId="0" applyFont="1" applyFill="1" applyAlignment="1" applyProtection="1">
      <alignment horizontal="left" vertical="center" wrapText="1"/>
    </xf>
    <xf numFmtId="0" fontId="12" fillId="0" borderId="1" xfId="0" applyFont="1" applyFill="1" applyBorder="1" applyAlignment="1" applyProtection="1">
      <alignment horizontal="center" vertical="center" wrapText="1"/>
    </xf>
    <xf numFmtId="0" fontId="6" fillId="0" borderId="0" xfId="0" applyFont="1" applyFill="1" applyAlignment="1">
      <alignment vertical="top" wrapText="1"/>
    </xf>
    <xf numFmtId="0" fontId="6" fillId="6" borderId="0" xfId="0" applyFont="1" applyFill="1" applyAlignment="1">
      <alignment vertical="top" wrapText="1"/>
    </xf>
    <xf numFmtId="0" fontId="6" fillId="0" borderId="20"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178" fontId="6" fillId="2" borderId="54" xfId="0" applyNumberFormat="1" applyFont="1" applyFill="1" applyBorder="1" applyAlignment="1" applyProtection="1">
      <alignment vertical="center" wrapText="1"/>
      <protection locked="0"/>
    </xf>
    <xf numFmtId="178" fontId="6" fillId="2" borderId="55" xfId="0" applyNumberFormat="1" applyFont="1" applyFill="1" applyBorder="1" applyAlignment="1" applyProtection="1">
      <alignment vertical="center" wrapText="1"/>
      <protection locked="0"/>
    </xf>
    <xf numFmtId="0" fontId="6" fillId="2" borderId="30" xfId="0" applyFont="1" applyFill="1" applyBorder="1" applyAlignment="1" applyProtection="1">
      <alignment vertical="center" wrapText="1"/>
      <protection locked="0"/>
    </xf>
    <xf numFmtId="0" fontId="6" fillId="2" borderId="31" xfId="0" applyFont="1" applyFill="1" applyBorder="1" applyAlignment="1" applyProtection="1">
      <alignment vertical="center" wrapText="1"/>
      <protection locked="0"/>
    </xf>
    <xf numFmtId="177" fontId="6" fillId="2" borderId="30" xfId="0" applyNumberFormat="1" applyFont="1" applyFill="1" applyBorder="1" applyAlignment="1" applyProtection="1">
      <alignment horizontal="left" vertical="center" wrapText="1"/>
      <protection locked="0"/>
    </xf>
    <xf numFmtId="177" fontId="6" fillId="2" borderId="31" xfId="0" applyNumberFormat="1" applyFont="1" applyFill="1" applyBorder="1" applyAlignment="1" applyProtection="1">
      <alignment horizontal="left" vertical="center" wrapText="1"/>
      <protection locked="0"/>
    </xf>
    <xf numFmtId="0" fontId="6" fillId="2" borderId="30" xfId="0" applyFont="1" applyFill="1" applyBorder="1" applyAlignment="1" applyProtection="1">
      <alignment horizontal="left" vertical="center"/>
      <protection locked="0"/>
    </xf>
    <xf numFmtId="0" fontId="6" fillId="2" borderId="31" xfId="0" applyFont="1" applyFill="1" applyBorder="1" applyAlignment="1" applyProtection="1">
      <alignment horizontal="left" vertical="center"/>
      <protection locked="0"/>
    </xf>
    <xf numFmtId="0" fontId="6" fillId="2" borderId="30" xfId="0" applyFont="1" applyFill="1" applyBorder="1" applyAlignment="1" applyProtection="1">
      <alignment horizontal="left" vertical="center" wrapText="1"/>
      <protection locked="0"/>
    </xf>
    <xf numFmtId="0" fontId="6" fillId="2" borderId="31" xfId="0" applyFont="1" applyFill="1" applyBorder="1" applyAlignment="1" applyProtection="1">
      <alignment horizontal="left" vertical="center" wrapText="1"/>
      <protection locked="0"/>
    </xf>
    <xf numFmtId="0" fontId="21" fillId="2" borderId="34" xfId="1" applyNumberFormat="1" applyFont="1" applyFill="1" applyBorder="1" applyAlignment="1" applyProtection="1">
      <alignment horizontal="left" vertical="center" wrapText="1"/>
      <protection locked="0"/>
    </xf>
    <xf numFmtId="0" fontId="6" fillId="2" borderId="35" xfId="0" applyNumberFormat="1" applyFont="1" applyFill="1" applyBorder="1" applyAlignment="1" applyProtection="1">
      <alignment horizontal="left" vertical="center" wrapText="1"/>
      <protection locked="0"/>
    </xf>
    <xf numFmtId="0" fontId="6" fillId="0" borderId="0" xfId="0" applyFont="1" applyFill="1" applyBorder="1" applyAlignment="1" applyProtection="1">
      <alignment vertical="top" wrapText="1"/>
    </xf>
    <xf numFmtId="0" fontId="6" fillId="0" borderId="58" xfId="0" applyFont="1" applyFill="1" applyBorder="1" applyAlignment="1" applyProtection="1">
      <alignment vertical="top" wrapText="1"/>
    </xf>
    <xf numFmtId="182" fontId="6" fillId="2" borderId="32" xfId="0" applyNumberFormat="1" applyFont="1" applyFill="1" applyBorder="1" applyAlignment="1">
      <alignment horizontal="center" vertical="center" wrapText="1"/>
    </xf>
    <xf numFmtId="182" fontId="6" fillId="2" borderId="33" xfId="0" applyNumberFormat="1" applyFont="1" applyFill="1" applyBorder="1" applyAlignment="1">
      <alignment horizontal="center" vertical="center" wrapText="1"/>
    </xf>
    <xf numFmtId="178" fontId="6" fillId="2" borderId="28" xfId="0" applyNumberFormat="1" applyFont="1" applyFill="1" applyBorder="1" applyAlignment="1" applyProtection="1">
      <alignment vertical="center" wrapText="1"/>
      <protection locked="0"/>
    </xf>
    <xf numFmtId="178" fontId="6" fillId="2" borderId="29" xfId="0" applyNumberFormat="1" applyFont="1" applyFill="1" applyBorder="1" applyAlignment="1" applyProtection="1">
      <alignment vertical="center" wrapText="1"/>
      <protection locked="0"/>
    </xf>
    <xf numFmtId="182" fontId="6" fillId="2" borderId="36" xfId="0" applyNumberFormat="1" applyFont="1" applyFill="1" applyBorder="1" applyAlignment="1">
      <alignment horizontal="center" vertical="center" wrapText="1"/>
    </xf>
    <xf numFmtId="182" fontId="6" fillId="2" borderId="37" xfId="0" applyNumberFormat="1" applyFont="1" applyFill="1" applyBorder="1" applyAlignment="1">
      <alignment horizontal="center" vertical="center" wrapText="1"/>
    </xf>
    <xf numFmtId="178" fontId="6" fillId="0" borderId="20" xfId="0" applyNumberFormat="1" applyFont="1" applyFill="1" applyBorder="1" applyAlignment="1" applyProtection="1">
      <alignment horizontal="center" vertical="center" wrapText="1"/>
      <protection locked="0"/>
    </xf>
    <xf numFmtId="178" fontId="6" fillId="0" borderId="13" xfId="0" applyNumberFormat="1" applyFont="1" applyFill="1" applyBorder="1" applyAlignment="1" applyProtection="1">
      <alignment horizontal="center" vertical="center" wrapText="1"/>
      <protection locked="0"/>
    </xf>
    <xf numFmtId="0" fontId="6" fillId="2" borderId="21" xfId="0" applyFont="1" applyFill="1" applyBorder="1" applyProtection="1">
      <alignment vertical="center"/>
    </xf>
    <xf numFmtId="0" fontId="6" fillId="2" borderId="27" xfId="0" applyFont="1" applyFill="1" applyBorder="1" applyProtection="1">
      <alignment vertical="center"/>
    </xf>
    <xf numFmtId="0" fontId="9" fillId="0" borderId="0" xfId="0" applyFont="1" applyAlignment="1">
      <alignment horizontal="center" vertical="center"/>
    </xf>
    <xf numFmtId="0" fontId="6" fillId="0" borderId="0" xfId="0" applyFont="1" applyAlignment="1">
      <alignment horizontal="center" vertical="center"/>
    </xf>
    <xf numFmtId="182" fontId="6" fillId="2" borderId="9" xfId="0" applyNumberFormat="1" applyFont="1" applyFill="1" applyBorder="1" applyAlignment="1">
      <alignment horizontal="center" vertical="center" wrapText="1"/>
    </xf>
    <xf numFmtId="0" fontId="6" fillId="0" borderId="3" xfId="0" applyFont="1" applyFill="1" applyBorder="1">
      <alignment vertical="center"/>
    </xf>
    <xf numFmtId="0" fontId="6" fillId="0" borderId="0" xfId="0" applyFont="1" applyFill="1" applyAlignment="1" applyProtection="1">
      <alignment horizontal="left" vertical="top" wrapText="1"/>
    </xf>
    <xf numFmtId="0" fontId="6" fillId="0" borderId="14" xfId="0" applyFont="1" applyFill="1" applyBorder="1" applyAlignment="1" applyProtection="1">
      <alignment horizontal="center" vertical="center"/>
    </xf>
    <xf numFmtId="0" fontId="6" fillId="0" borderId="42"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182" fontId="6" fillId="2" borderId="26" xfId="0"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xf>
    <xf numFmtId="177" fontId="6" fillId="2" borderId="28" xfId="0" applyNumberFormat="1" applyFont="1" applyFill="1" applyBorder="1" applyAlignment="1" applyProtection="1">
      <alignment horizontal="left" vertical="center" wrapText="1"/>
      <protection locked="0"/>
    </xf>
    <xf numFmtId="177" fontId="6" fillId="2" borderId="29" xfId="0" applyNumberFormat="1" applyFont="1" applyFill="1" applyBorder="1" applyAlignment="1" applyProtection="1">
      <alignment horizontal="left" vertical="center" wrapText="1"/>
      <protection locked="0"/>
    </xf>
    <xf numFmtId="0" fontId="6" fillId="2" borderId="34" xfId="0" applyFont="1" applyFill="1" applyBorder="1" applyAlignment="1" applyProtection="1">
      <alignment horizontal="left" vertical="center" wrapText="1"/>
      <protection locked="0"/>
    </xf>
    <xf numFmtId="0" fontId="6" fillId="2" borderId="35" xfId="0" applyFont="1" applyFill="1" applyBorder="1" applyAlignment="1" applyProtection="1">
      <alignment horizontal="left" vertical="center" wrapText="1"/>
      <protection locked="0"/>
    </xf>
    <xf numFmtId="0" fontId="19" fillId="2" borderId="1" xfId="0" applyFont="1" applyFill="1" applyBorder="1" applyAlignment="1" applyProtection="1">
      <alignment vertical="center" wrapText="1"/>
    </xf>
    <xf numFmtId="0" fontId="19" fillId="2" borderId="2" xfId="0" applyFont="1" applyFill="1" applyBorder="1" applyAlignment="1" applyProtection="1">
      <alignment horizontal="left" vertical="top" wrapText="1"/>
    </xf>
    <xf numFmtId="0" fontId="19" fillId="2" borderId="3" xfId="0" applyFont="1" applyFill="1" applyBorder="1" applyAlignment="1" applyProtection="1">
      <alignment horizontal="left" vertical="top" wrapText="1"/>
    </xf>
    <xf numFmtId="0" fontId="19" fillId="2" borderId="4" xfId="0" applyFont="1" applyFill="1" applyBorder="1" applyAlignment="1" applyProtection="1">
      <alignment horizontal="left" vertical="top" wrapText="1"/>
    </xf>
    <xf numFmtId="0" fontId="6" fillId="2" borderId="1" xfId="0" applyFont="1" applyFill="1" applyBorder="1" applyAlignment="1" applyProtection="1">
      <alignment horizontal="center" vertical="center" wrapText="1"/>
      <protection locked="0"/>
    </xf>
    <xf numFmtId="178" fontId="19" fillId="2" borderId="2" xfId="0" applyNumberFormat="1" applyFont="1" applyFill="1" applyBorder="1" applyAlignment="1" applyProtection="1">
      <alignment vertical="center" wrapText="1"/>
    </xf>
    <xf numFmtId="178" fontId="19" fillId="2" borderId="3" xfId="0" applyNumberFormat="1" applyFont="1" applyFill="1" applyBorder="1" applyAlignment="1" applyProtection="1">
      <alignment vertical="center" wrapText="1"/>
    </xf>
    <xf numFmtId="178" fontId="19" fillId="2" borderId="4" xfId="0" applyNumberFormat="1" applyFont="1" applyFill="1" applyBorder="1" applyAlignment="1" applyProtection="1">
      <alignment vertical="center" wrapText="1"/>
    </xf>
    <xf numFmtId="0" fontId="19" fillId="0" borderId="1"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9" fillId="0" borderId="0" xfId="0" applyFont="1" applyFill="1" applyAlignment="1" applyProtection="1">
      <alignment horizontal="center" vertical="center"/>
    </xf>
    <xf numFmtId="0" fontId="6" fillId="0" borderId="0" xfId="0" applyFont="1" applyFill="1" applyAlignment="1" applyProtection="1">
      <alignment horizontal="center" vertical="center"/>
    </xf>
    <xf numFmtId="0" fontId="6" fillId="0" borderId="16" xfId="0" applyFont="1" applyFill="1" applyBorder="1" applyAlignment="1" applyProtection="1">
      <alignment horizontal="center" vertical="center"/>
    </xf>
    <xf numFmtId="178" fontId="6" fillId="0" borderId="23" xfId="0" applyNumberFormat="1" applyFont="1" applyFill="1" applyBorder="1" applyAlignment="1" applyProtection="1">
      <alignment horizontal="center" vertical="center"/>
    </xf>
    <xf numFmtId="178" fontId="6" fillId="0" borderId="24" xfId="0" applyNumberFormat="1" applyFont="1" applyFill="1" applyBorder="1" applyAlignment="1" applyProtection="1">
      <alignment horizontal="center" vertical="center"/>
    </xf>
    <xf numFmtId="0" fontId="14" fillId="0" borderId="15" xfId="0" applyFont="1" applyFill="1" applyBorder="1" applyAlignment="1" applyProtection="1">
      <alignment horizontal="center" vertical="center"/>
    </xf>
    <xf numFmtId="0" fontId="14" fillId="0" borderId="16" xfId="0" applyFont="1" applyFill="1" applyBorder="1" applyAlignment="1" applyProtection="1">
      <alignment horizontal="center" vertical="center"/>
    </xf>
    <xf numFmtId="0" fontId="14" fillId="0" borderId="23" xfId="0" applyFont="1" applyFill="1" applyBorder="1" applyAlignment="1" applyProtection="1">
      <alignment horizontal="center" vertical="center"/>
    </xf>
    <xf numFmtId="0" fontId="14" fillId="0" borderId="24" xfId="0" applyFont="1" applyFill="1" applyBorder="1" applyAlignment="1" applyProtection="1">
      <alignment horizontal="center" vertical="center"/>
    </xf>
    <xf numFmtId="0" fontId="6" fillId="0" borderId="0" xfId="0" applyFont="1" applyFill="1" applyAlignment="1" applyProtection="1">
      <alignment vertical="top" wrapText="1"/>
    </xf>
    <xf numFmtId="0" fontId="14" fillId="0" borderId="0" xfId="0" applyFont="1" applyFill="1" applyAlignment="1" applyProtection="1">
      <alignment vertical="top" wrapText="1"/>
    </xf>
    <xf numFmtId="0" fontId="14" fillId="0" borderId="0" xfId="0" applyFont="1" applyAlignment="1" applyProtection="1">
      <alignment vertical="top" wrapText="1"/>
    </xf>
    <xf numFmtId="0" fontId="6" fillId="0" borderId="9" xfId="0" applyFont="1" applyFill="1" applyBorder="1" applyAlignment="1" applyProtection="1">
      <alignment vertical="top"/>
    </xf>
    <xf numFmtId="0" fontId="6" fillId="0" borderId="0" xfId="0" applyFont="1" applyFill="1" applyAlignment="1" applyProtection="1">
      <alignment wrapText="1"/>
    </xf>
    <xf numFmtId="0" fontId="6" fillId="0" borderId="0" xfId="0" applyFont="1" applyFill="1" applyAlignment="1" applyProtection="1">
      <alignment horizontal="right" vertical="center" wrapText="1"/>
    </xf>
    <xf numFmtId="0" fontId="6" fillId="0" borderId="0" xfId="0" applyFont="1" applyFill="1" applyAlignment="1" applyProtection="1">
      <alignment horizontal="right" vertical="center"/>
    </xf>
    <xf numFmtId="0" fontId="6" fillId="2" borderId="3" xfId="0" applyFont="1" applyFill="1" applyBorder="1" applyAlignment="1" applyProtection="1">
      <alignment vertical="center"/>
      <protection locked="0"/>
    </xf>
    <xf numFmtId="0" fontId="6" fillId="0" borderId="60" xfId="0" applyFont="1" applyBorder="1" applyAlignment="1" applyProtection="1">
      <alignment vertical="center"/>
    </xf>
    <xf numFmtId="0" fontId="6" fillId="0" borderId="59" xfId="0" applyFont="1" applyBorder="1" applyAlignment="1" applyProtection="1">
      <alignment vertical="center"/>
    </xf>
    <xf numFmtId="0" fontId="6" fillId="2" borderId="2" xfId="0" applyFont="1" applyFill="1" applyBorder="1" applyAlignment="1" applyProtection="1">
      <alignment vertical="top"/>
    </xf>
    <xf numFmtId="0" fontId="6" fillId="2" borderId="3" xfId="0" applyFont="1" applyFill="1" applyBorder="1" applyAlignment="1" applyProtection="1">
      <alignment vertical="top"/>
    </xf>
    <xf numFmtId="0" fontId="6" fillId="2" borderId="4" xfId="0" applyFont="1" applyFill="1" applyBorder="1" applyAlignment="1" applyProtection="1">
      <alignment vertical="top"/>
    </xf>
    <xf numFmtId="0" fontId="6" fillId="2" borderId="60" xfId="0" applyFont="1" applyFill="1" applyBorder="1" applyProtection="1">
      <alignment vertical="center"/>
    </xf>
    <xf numFmtId="0" fontId="6" fillId="2" borderId="68" xfId="0" applyFont="1" applyFill="1" applyBorder="1" applyProtection="1">
      <alignment vertical="center"/>
    </xf>
    <xf numFmtId="0" fontId="6" fillId="2" borderId="71" xfId="0" applyFont="1" applyFill="1" applyBorder="1" applyProtection="1">
      <alignment vertical="center"/>
    </xf>
    <xf numFmtId="0" fontId="14" fillId="0" borderId="2" xfId="0" applyFont="1" applyBorder="1" applyAlignment="1">
      <alignment vertical="center" wrapText="1"/>
    </xf>
    <xf numFmtId="0" fontId="14" fillId="0" borderId="4" xfId="0" applyFont="1" applyBorder="1" applyAlignment="1">
      <alignment vertical="center" wrapText="1"/>
    </xf>
    <xf numFmtId="0" fontId="14" fillId="2" borderId="2" xfId="0" applyFont="1" applyFill="1" applyBorder="1" applyAlignment="1">
      <alignment vertical="center" wrapText="1"/>
    </xf>
    <xf numFmtId="0" fontId="14" fillId="2" borderId="4" xfId="0" applyFont="1" applyFill="1" applyBorder="1" applyAlignment="1">
      <alignment vertical="center" wrapText="1"/>
    </xf>
    <xf numFmtId="0" fontId="14" fillId="2" borderId="2"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24" fillId="0" borderId="9" xfId="0" applyFont="1" applyBorder="1" applyAlignment="1">
      <alignment wrapText="1"/>
    </xf>
    <xf numFmtId="0" fontId="24" fillId="0" borderId="9" xfId="0" applyFont="1" applyBorder="1" applyAlignment="1">
      <alignment vertical="top" wrapText="1"/>
    </xf>
    <xf numFmtId="0" fontId="12" fillId="0" borderId="1" xfId="0" applyFont="1" applyBorder="1" applyAlignment="1">
      <alignment horizontal="center" vertical="center" wrapText="1"/>
    </xf>
    <xf numFmtId="0" fontId="12" fillId="2" borderId="1" xfId="0" applyFont="1" applyFill="1" applyBorder="1" applyAlignment="1">
      <alignment vertical="center" wrapText="1"/>
    </xf>
    <xf numFmtId="0" fontId="6" fillId="0" borderId="0" xfId="0" applyFont="1" applyBorder="1" applyAlignment="1" applyProtection="1">
      <alignment vertical="top" wrapText="1"/>
    </xf>
    <xf numFmtId="0" fontId="6" fillId="0" borderId="9" xfId="0" applyFont="1" applyBorder="1" applyAlignment="1" applyProtection="1">
      <alignment vertical="top"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7" xfId="0" applyFont="1" applyFill="1" applyBorder="1" applyAlignment="1">
      <alignment vertical="center" wrapText="1"/>
    </xf>
    <xf numFmtId="0" fontId="6" fillId="2" borderId="8" xfId="0" applyFont="1" applyFill="1" applyBorder="1" applyAlignment="1">
      <alignment vertical="center" wrapText="1"/>
    </xf>
    <xf numFmtId="0" fontId="6" fillId="2" borderId="7" xfId="0" applyFont="1" applyFill="1" applyBorder="1" applyAlignment="1" applyProtection="1">
      <alignment vertical="center"/>
    </xf>
    <xf numFmtId="0" fontId="6" fillId="2" borderId="8" xfId="0" applyFont="1" applyFill="1" applyBorder="1" applyAlignment="1" applyProtection="1">
      <alignment vertical="center"/>
    </xf>
    <xf numFmtId="0" fontId="6" fillId="0" borderId="10" xfId="0" applyFont="1" applyBorder="1" applyAlignment="1" applyProtection="1">
      <alignment vertical="center" wrapText="1"/>
    </xf>
    <xf numFmtId="0" fontId="9" fillId="0" borderId="0" xfId="0" applyFont="1" applyAlignment="1" applyProtection="1">
      <alignment horizontal="center" vertical="center"/>
    </xf>
    <xf numFmtId="0" fontId="6" fillId="0" borderId="69" xfId="0" applyFont="1" applyBorder="1" applyAlignment="1">
      <alignment horizontal="center" vertical="center" wrapText="1"/>
    </xf>
    <xf numFmtId="0" fontId="6" fillId="0" borderId="70"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65"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2" xfId="0" applyFont="1" applyBorder="1" applyAlignment="1">
      <alignment horizontal="center" vertical="center" wrapText="1"/>
    </xf>
    <xf numFmtId="0" fontId="6" fillId="2" borderId="1" xfId="0" applyFont="1" applyFill="1" applyBorder="1" applyAlignment="1">
      <alignmen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2" fillId="0" borderId="2" xfId="0" applyFont="1" applyBorder="1" applyAlignment="1">
      <alignment vertical="center" wrapText="1"/>
    </xf>
    <xf numFmtId="0" fontId="12" fillId="0" borderId="4" xfId="0" applyFont="1" applyBorder="1" applyAlignment="1">
      <alignment vertical="center" wrapText="1"/>
    </xf>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0" fontId="6" fillId="0" borderId="0" xfId="0" applyFont="1" applyAlignment="1" applyProtection="1">
      <alignment vertical="top" wrapText="1"/>
    </xf>
    <xf numFmtId="0" fontId="6" fillId="0" borderId="0" xfId="0" applyFont="1" applyAlignment="1" applyProtection="1">
      <alignment horizontal="center" vertical="center"/>
    </xf>
    <xf numFmtId="0" fontId="6" fillId="0" borderId="1" xfId="0" applyFont="1" applyBorder="1" applyAlignment="1">
      <alignment horizontal="justify" vertical="center" wrapText="1"/>
    </xf>
    <xf numFmtId="0" fontId="6" fillId="0" borderId="2" xfId="0" applyFont="1" applyBorder="1" applyAlignment="1">
      <alignment horizontal="justify" vertical="center" wrapText="1"/>
    </xf>
    <xf numFmtId="0" fontId="6" fillId="0" borderId="5" xfId="0" applyFont="1" applyBorder="1" applyAlignment="1">
      <alignment horizontal="justify"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2" borderId="2" xfId="0" applyFont="1" applyFill="1" applyBorder="1" applyAlignment="1">
      <alignment horizontal="justify" vertical="center" wrapText="1"/>
    </xf>
    <xf numFmtId="0" fontId="6" fillId="2" borderId="3" xfId="0" applyFont="1" applyFill="1" applyBorder="1" applyAlignment="1">
      <alignment horizontal="justify" vertical="center" wrapText="1"/>
    </xf>
    <xf numFmtId="0" fontId="6" fillId="2" borderId="4" xfId="0" applyFont="1" applyFill="1" applyBorder="1" applyAlignment="1">
      <alignment horizontal="justify" vertical="center" wrapText="1"/>
    </xf>
    <xf numFmtId="0" fontId="6" fillId="0" borderId="60" xfId="0" applyFont="1" applyBorder="1" applyAlignment="1">
      <alignment vertical="center" wrapText="1"/>
    </xf>
    <xf numFmtId="0" fontId="6" fillId="0" borderId="68" xfId="0" applyFont="1" applyBorder="1" applyAlignment="1">
      <alignment vertical="center" wrapText="1"/>
    </xf>
    <xf numFmtId="0" fontId="6" fillId="0" borderId="59" xfId="0" applyFont="1" applyBorder="1" applyAlignment="1">
      <alignment vertical="center" wrapText="1"/>
    </xf>
    <xf numFmtId="0" fontId="6" fillId="2" borderId="5" xfId="0" applyFont="1" applyFill="1" applyBorder="1" applyAlignment="1">
      <alignment horizontal="justify" vertical="center" wrapText="1"/>
    </xf>
    <xf numFmtId="0" fontId="6" fillId="2" borderId="10" xfId="0" applyFont="1" applyFill="1" applyBorder="1" applyAlignment="1">
      <alignment horizontal="justify" vertical="center" wrapText="1"/>
    </xf>
    <xf numFmtId="0" fontId="6" fillId="2" borderId="6" xfId="0" applyFont="1" applyFill="1" applyBorder="1" applyAlignment="1">
      <alignment horizontal="justify" vertical="center" wrapText="1"/>
    </xf>
    <xf numFmtId="0" fontId="6" fillId="0" borderId="11" xfId="0" applyFont="1" applyBorder="1" applyAlignment="1">
      <alignment vertical="center" wrapText="1"/>
    </xf>
    <xf numFmtId="0" fontId="6" fillId="0" borderId="9" xfId="0" applyFont="1" applyBorder="1" applyAlignment="1">
      <alignment vertical="center" wrapText="1"/>
    </xf>
    <xf numFmtId="0" fontId="6" fillId="0" borderId="12" xfId="0" applyFont="1" applyBorder="1" applyAlignment="1">
      <alignment vertical="center" wrapText="1"/>
    </xf>
    <xf numFmtId="0" fontId="6" fillId="0" borderId="7" xfId="0" applyFont="1" applyBorder="1" applyAlignment="1">
      <alignment vertical="center" wrapText="1"/>
    </xf>
    <xf numFmtId="0" fontId="6" fillId="0" borderId="1" xfId="0" applyFont="1" applyBorder="1" applyAlignment="1">
      <alignment vertical="center" wrapText="1"/>
    </xf>
    <xf numFmtId="0" fontId="9" fillId="0" borderId="0" xfId="0" applyFont="1" applyAlignment="1" applyProtection="1">
      <alignment horizontal="center" vertical="top"/>
    </xf>
    <xf numFmtId="0" fontId="6" fillId="2" borderId="3" xfId="0" applyFont="1" applyFill="1" applyBorder="1" applyAlignment="1" applyProtection="1">
      <alignment horizontal="left" vertical="center"/>
      <protection locked="0"/>
    </xf>
    <xf numFmtId="0" fontId="6" fillId="0" borderId="0" xfId="0" applyFont="1" applyFill="1" applyAlignment="1" applyProtection="1">
      <alignment vertical="center" wrapText="1"/>
    </xf>
    <xf numFmtId="0" fontId="14" fillId="0" borderId="0" xfId="0" applyFont="1" applyFill="1" applyAlignment="1" applyProtection="1">
      <alignment horizontal="left" vertical="top" wrapText="1"/>
    </xf>
    <xf numFmtId="0" fontId="14" fillId="2" borderId="2" xfId="0" applyFont="1" applyFill="1" applyBorder="1" applyAlignment="1" applyProtection="1">
      <alignment horizontal="left" vertical="top"/>
    </xf>
    <xf numFmtId="0" fontId="14" fillId="2" borderId="3" xfId="0" applyFont="1" applyFill="1" applyBorder="1" applyAlignment="1" applyProtection="1">
      <alignment horizontal="left" vertical="top"/>
    </xf>
    <xf numFmtId="0" fontId="14" fillId="2" borderId="4" xfId="0" applyFont="1" applyFill="1" applyBorder="1" applyAlignment="1" applyProtection="1">
      <alignment horizontal="left" vertical="top"/>
    </xf>
    <xf numFmtId="0" fontId="5" fillId="0" borderId="0" xfId="0" applyFont="1" applyFill="1" applyAlignment="1">
      <alignment horizontal="center" vertical="center"/>
    </xf>
    <xf numFmtId="0" fontId="0"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4">
    <cellStyle name="ハイパーリンク" xfId="1" builtinId="8"/>
    <cellStyle name="桁区切り" xfId="3" builtinId="6"/>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1086970</xdr:colOff>
      <xdr:row>8</xdr:row>
      <xdr:rowOff>2159</xdr:rowOff>
    </xdr:from>
    <xdr:to>
      <xdr:col>5</xdr:col>
      <xdr:colOff>1399934</xdr:colOff>
      <xdr:row>9</xdr:row>
      <xdr:rowOff>68035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6432176" y="1851130"/>
          <a:ext cx="312964" cy="3124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ja-JP" sz="1400">
              <a:solidFill>
                <a:schemeClr val="bg1">
                  <a:lumMod val="50000"/>
                </a:schemeClr>
              </a:solidFill>
              <a:effectLst/>
              <a:latin typeface="+mj-ea"/>
              <a:ea typeface="+mj-ea"/>
              <a:cs typeface="+mn-cs"/>
            </a:rPr>
            <a:t>㊞</a:t>
          </a:r>
          <a:endParaRPr kumimoji="1" lang="ja-JP" altLang="en-US" sz="1400">
            <a:solidFill>
              <a:schemeClr val="bg1">
                <a:lumMod val="50000"/>
              </a:schemeClr>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28575</xdr:colOff>
      <xdr:row>1</xdr:row>
      <xdr:rowOff>52021</xdr:rowOff>
    </xdr:from>
    <xdr:ext cx="2003914" cy="1046155"/>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454399" y="287345"/>
          <a:ext cx="2003914" cy="10461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HGPｺﾞｼｯｸE" panose="020B0900000000000000" pitchFamily="50" charset="-128"/>
              <a:ea typeface="HGPｺﾞｼｯｸE" panose="020B0900000000000000" pitchFamily="50" charset="-128"/>
              <a:cs typeface="+mn-cs"/>
            </a:rPr>
            <a:t>以降の申請書の記入にあたっては、都市計画コンサルタント協会ホームページにある「登録更新の手引き」を必ず参照して下さい。</a:t>
          </a:r>
          <a:endParaRPr lang="ja-JP" altLang="ja-JP">
            <a:solidFill>
              <a:srgbClr val="FF0000"/>
            </a:solidFill>
            <a:effectLst/>
            <a:latin typeface="HGPｺﾞｼｯｸE" panose="020B0900000000000000" pitchFamily="50" charset="-128"/>
            <a:ea typeface="HGPｺﾞｼｯｸE" panose="020B0900000000000000" pitchFamily="50" charset="-128"/>
          </a:endParaRPr>
        </a:p>
        <a:p>
          <a:endParaRPr kumimoji="1" lang="ja-JP" altLang="en-US" sz="1100">
            <a:solidFill>
              <a:srgbClr val="FF0000"/>
            </a:solidFill>
            <a:latin typeface="HGPｺﾞｼｯｸE" panose="020B0900000000000000" pitchFamily="50" charset="-128"/>
            <a:ea typeface="HGPｺﾞｼｯｸE" panose="020B0900000000000000"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xdr:col>
      <xdr:colOff>416629</xdr:colOff>
      <xdr:row>24</xdr:row>
      <xdr:rowOff>275891</xdr:rowOff>
    </xdr:from>
    <xdr:to>
      <xdr:col>6</xdr:col>
      <xdr:colOff>93576</xdr:colOff>
      <xdr:row>26</xdr:row>
      <xdr:rowOff>128365</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12554" y="8448341"/>
          <a:ext cx="943772" cy="614474"/>
          <a:chOff x="4742030" y="7410255"/>
          <a:chExt cx="505812" cy="397639"/>
        </a:xfrm>
      </xdr:grpSpPr>
      <xdr:sp macro="" textlink="">
        <xdr:nvSpPr>
          <xdr:cNvPr id="6" name="円/楕円 5">
            <a:extLst>
              <a:ext uri="{FF2B5EF4-FFF2-40B4-BE49-F238E27FC236}">
                <a16:creationId xmlns:a16="http://schemas.microsoft.com/office/drawing/2014/main" id="{00000000-0008-0000-0600-000006000000}"/>
              </a:ext>
            </a:extLst>
          </xdr:cNvPr>
          <xdr:cNvSpPr/>
        </xdr:nvSpPr>
        <xdr:spPr>
          <a:xfrm>
            <a:off x="4891725" y="7499527"/>
            <a:ext cx="203458" cy="20345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4742030" y="7410255"/>
            <a:ext cx="505812" cy="397639"/>
          </a:xfrm>
          <a:prstGeom prst="ellipse">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square" rtlCol="0" anchor="ctr">
            <a:noAutofit/>
          </a:bodyPr>
          <a:lstStyle/>
          <a:p>
            <a:pPr algn="ctr"/>
            <a:r>
              <a:rPr kumimoji="1" lang="ja-JP" altLang="en-US" sz="800">
                <a:solidFill>
                  <a:schemeClr val="bg2">
                    <a:lumMod val="50000"/>
                  </a:schemeClr>
                </a:solidFill>
              </a:rPr>
              <a:t>印</a:t>
            </a:r>
          </a:p>
        </xdr:txBody>
      </xdr:sp>
    </xdr:grpSp>
    <xdr:clientData/>
  </xdr:twoCellAnchor>
  <xdr:oneCellAnchor>
    <xdr:from>
      <xdr:col>1</xdr:col>
      <xdr:colOff>33780</xdr:colOff>
      <xdr:row>1</xdr:row>
      <xdr:rowOff>35065</xdr:rowOff>
    </xdr:from>
    <xdr:ext cx="3394454" cy="459100"/>
    <xdr:sp macro="" textlink="">
      <xdr:nvSpPr>
        <xdr:cNvPr id="9" name="テキスト ボックス 8">
          <a:extLst>
            <a:ext uri="{FF2B5EF4-FFF2-40B4-BE49-F238E27FC236}">
              <a16:creationId xmlns:a16="http://schemas.microsoft.com/office/drawing/2014/main" id="{00000000-0008-0000-0600-000009000000}"/>
            </a:ext>
          </a:extLst>
        </xdr:cNvPr>
        <xdr:cNvSpPr txBox="1">
          <a:spLocks/>
        </xdr:cNvSpPr>
      </xdr:nvSpPr>
      <xdr:spPr>
        <a:xfrm>
          <a:off x="466068" y="276853"/>
          <a:ext cx="3394454" cy="4591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0000"/>
              </a:solidFill>
            </a:rPr>
            <a:t>様式１０－１で必要とする業務数を全て記入した場合、</a:t>
          </a:r>
          <a:endParaRPr kumimoji="1" lang="en-US" altLang="ja-JP" sz="1100" b="1">
            <a:solidFill>
              <a:srgbClr val="FF0000"/>
            </a:solidFill>
          </a:endParaRPr>
        </a:p>
        <a:p>
          <a:pPr algn="l"/>
          <a:r>
            <a:rPr kumimoji="1" lang="ja-JP" altLang="en-US" sz="1100" b="1">
              <a:solidFill>
                <a:srgbClr val="FF0000"/>
              </a:solidFill>
            </a:rPr>
            <a:t>この様式の記入は不要です</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5</xdr:col>
      <xdr:colOff>416629</xdr:colOff>
      <xdr:row>14</xdr:row>
      <xdr:rowOff>275891</xdr:rowOff>
    </xdr:from>
    <xdr:to>
      <xdr:col>6</xdr:col>
      <xdr:colOff>93576</xdr:colOff>
      <xdr:row>16</xdr:row>
      <xdr:rowOff>128365</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5912554" y="4933616"/>
          <a:ext cx="943772" cy="614474"/>
          <a:chOff x="4742030" y="7410255"/>
          <a:chExt cx="505812" cy="397639"/>
        </a:xfrm>
      </xdr:grpSpPr>
      <xdr:sp macro="" textlink="">
        <xdr:nvSpPr>
          <xdr:cNvPr id="3" name="円/楕円 2">
            <a:extLst>
              <a:ext uri="{FF2B5EF4-FFF2-40B4-BE49-F238E27FC236}">
                <a16:creationId xmlns:a16="http://schemas.microsoft.com/office/drawing/2014/main" id="{00000000-0008-0000-0800-000003000000}"/>
              </a:ext>
            </a:extLst>
          </xdr:cNvPr>
          <xdr:cNvSpPr/>
        </xdr:nvSpPr>
        <xdr:spPr>
          <a:xfrm>
            <a:off x="4891725" y="7499527"/>
            <a:ext cx="203458" cy="20345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4742030" y="7410255"/>
            <a:ext cx="505812" cy="397639"/>
          </a:xfrm>
          <a:prstGeom prst="ellipse">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square" rtlCol="0" anchor="ctr">
            <a:noAutofit/>
          </a:bodyPr>
          <a:lstStyle/>
          <a:p>
            <a:pPr algn="ctr"/>
            <a:r>
              <a:rPr kumimoji="1" lang="ja-JP" altLang="en-US" sz="800">
                <a:solidFill>
                  <a:schemeClr val="bg2">
                    <a:lumMod val="50000"/>
                  </a:schemeClr>
                </a:solidFill>
              </a:rPr>
              <a:t>印</a:t>
            </a:r>
          </a:p>
        </xdr:txBody>
      </xdr:sp>
    </xdr:grpSp>
    <xdr:clientData/>
  </xdr:twoCellAnchor>
  <xdr:oneCellAnchor>
    <xdr:from>
      <xdr:col>1</xdr:col>
      <xdr:colOff>35144</xdr:colOff>
      <xdr:row>1</xdr:row>
      <xdr:rowOff>47899</xdr:rowOff>
    </xdr:from>
    <xdr:ext cx="3541547" cy="459100"/>
    <xdr:sp macro="" textlink="">
      <xdr:nvSpPr>
        <xdr:cNvPr id="8" name="テキスト ボックス 7">
          <a:extLst>
            <a:ext uri="{FF2B5EF4-FFF2-40B4-BE49-F238E27FC236}">
              <a16:creationId xmlns:a16="http://schemas.microsoft.com/office/drawing/2014/main" id="{00000000-0008-0000-0800-000008000000}"/>
            </a:ext>
          </a:extLst>
        </xdr:cNvPr>
        <xdr:cNvSpPr txBox="1">
          <a:spLocks/>
        </xdr:cNvSpPr>
      </xdr:nvSpPr>
      <xdr:spPr>
        <a:xfrm>
          <a:off x="462127" y="284382"/>
          <a:ext cx="3541547" cy="4591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0000"/>
              </a:solidFill>
            </a:rPr>
            <a:t>様式１１（自己研鑽調書）で必要ポイントを満たした場合、</a:t>
          </a:r>
          <a:endParaRPr kumimoji="1" lang="en-US" altLang="ja-JP" sz="1100" b="1">
            <a:solidFill>
              <a:srgbClr val="FF0000"/>
            </a:solidFill>
          </a:endParaRPr>
        </a:p>
        <a:p>
          <a:pPr algn="l"/>
          <a:r>
            <a:rPr kumimoji="1" lang="ja-JP" altLang="en-US" sz="1100" b="1">
              <a:solidFill>
                <a:srgbClr val="FF0000"/>
              </a:solidFill>
            </a:rPr>
            <a:t>この様式の記入は不要です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8"/>
  <sheetViews>
    <sheetView view="pageBreakPreview" zoomScale="60" zoomScaleNormal="85" workbookViewId="0">
      <selection activeCell="J27" sqref="J27"/>
    </sheetView>
  </sheetViews>
  <sheetFormatPr defaultRowHeight="12"/>
  <cols>
    <col min="1" max="1" width="1.875" style="266" customWidth="1"/>
    <col min="2" max="2" width="13.75" style="266" customWidth="1"/>
    <col min="3" max="5" width="28.125" style="266" customWidth="1"/>
    <col min="6" max="6" width="2.125" style="268" customWidth="1"/>
    <col min="7" max="7" width="8.75" style="266" bestFit="1" customWidth="1"/>
    <col min="8" max="16384" width="9" style="266"/>
  </cols>
  <sheetData>
    <row r="1" spans="1:7" ht="18.75">
      <c r="B1" s="267" t="s">
        <v>72</v>
      </c>
    </row>
    <row r="2" spans="1:7" ht="23.25" customHeight="1">
      <c r="E2" s="269" t="s">
        <v>322</v>
      </c>
    </row>
    <row r="3" spans="1:7" ht="15" customHeight="1">
      <c r="B3" s="325" t="s">
        <v>323</v>
      </c>
      <c r="C3" s="325"/>
      <c r="D3" s="325"/>
      <c r="E3" s="325"/>
      <c r="F3" s="270"/>
    </row>
    <row r="4" spans="1:7" ht="15" customHeight="1">
      <c r="B4" s="268"/>
      <c r="C4" s="268"/>
      <c r="D4" s="268"/>
      <c r="E4" s="271">
        <f>D13</f>
        <v>0</v>
      </c>
    </row>
    <row r="5" spans="1:7" ht="15" customHeight="1">
      <c r="B5" s="268"/>
      <c r="C5" s="268"/>
      <c r="D5" s="268"/>
      <c r="E5" s="272" t="str">
        <f>CONCATENATE(D10,G5,E10)</f>
        <v>0　0</v>
      </c>
      <c r="G5" s="266" t="s">
        <v>324</v>
      </c>
    </row>
    <row r="6" spans="1:7" ht="15" customHeight="1">
      <c r="B6" s="273" t="s">
        <v>40</v>
      </c>
      <c r="C6" s="274">
        <f>様式9_1!E19</f>
        <v>0</v>
      </c>
      <c r="D6" s="275" t="s">
        <v>65</v>
      </c>
      <c r="E6" s="276" t="str">
        <f>IF($C$6=0,"",$C$6)</f>
        <v/>
      </c>
      <c r="F6" s="277"/>
      <c r="G6" s="276" t="str">
        <f>IF($C$6=0,"",$C$6)</f>
        <v/>
      </c>
    </row>
    <row r="7" spans="1:7" ht="15" customHeight="1">
      <c r="B7" s="273" t="s">
        <v>325</v>
      </c>
      <c r="C7" s="278">
        <v>43926</v>
      </c>
      <c r="D7" s="275" t="s">
        <v>326</v>
      </c>
      <c r="E7" s="279" t="s">
        <v>327</v>
      </c>
      <c r="F7" s="277"/>
    </row>
    <row r="8" spans="1:7" ht="15" customHeight="1">
      <c r="B8" s="273" t="s">
        <v>328</v>
      </c>
      <c r="C8" s="280">
        <f>IF(C7="","",DATE(YEAR(C7)+5,3,31))</f>
        <v>45747</v>
      </c>
      <c r="D8" s="275"/>
      <c r="E8" s="276"/>
      <c r="F8" s="277"/>
    </row>
    <row r="9" spans="1:7" s="284" customFormat="1" ht="15" customHeight="1">
      <c r="A9" s="281"/>
      <c r="B9" s="310" t="s">
        <v>329</v>
      </c>
      <c r="C9" s="310"/>
      <c r="D9" s="282">
        <f>様式9_1!E12</f>
        <v>0</v>
      </c>
      <c r="E9" s="282">
        <f>様式9_1!F12</f>
        <v>0</v>
      </c>
      <c r="F9" s="283"/>
    </row>
    <row r="10" spans="1:7" s="284" customFormat="1" ht="15" customHeight="1">
      <c r="A10" s="281"/>
      <c r="B10" s="310" t="s">
        <v>330</v>
      </c>
      <c r="C10" s="310"/>
      <c r="D10" s="282">
        <f>様式9_1!E13</f>
        <v>0</v>
      </c>
      <c r="E10" s="282">
        <f>様式9_1!F13</f>
        <v>0</v>
      </c>
      <c r="F10" s="283" t="s">
        <v>331</v>
      </c>
    </row>
    <row r="11" spans="1:7" s="284" customFormat="1" ht="15" customHeight="1">
      <c r="A11" s="281"/>
      <c r="B11" s="316" t="s">
        <v>332</v>
      </c>
      <c r="C11" s="285" t="s">
        <v>333</v>
      </c>
      <c r="D11" s="326" t="str">
        <f>IF(様式9_1!E26="","",様式9_1!E26)</f>
        <v/>
      </c>
      <c r="E11" s="327"/>
      <c r="F11" s="283"/>
    </row>
    <row r="12" spans="1:7" s="284" customFormat="1" ht="15" customHeight="1">
      <c r="A12" s="281"/>
      <c r="B12" s="316"/>
      <c r="C12" s="286" t="s">
        <v>335</v>
      </c>
      <c r="D12" s="328" t="str">
        <f>IF(様式9_1!E27="","",様式9_1!E27)</f>
        <v/>
      </c>
      <c r="E12" s="329"/>
      <c r="F12" s="287"/>
    </row>
    <row r="13" spans="1:7" s="284" customFormat="1" ht="15" customHeight="1">
      <c r="A13" s="281"/>
      <c r="B13" s="316" t="s">
        <v>336</v>
      </c>
      <c r="C13" s="288" t="s">
        <v>61</v>
      </c>
      <c r="D13" s="317">
        <f>様式9_1!E30</f>
        <v>0</v>
      </c>
      <c r="E13" s="318"/>
      <c r="F13" s="283"/>
    </row>
    <row r="14" spans="1:7" s="284" customFormat="1" ht="15" customHeight="1">
      <c r="A14" s="281"/>
      <c r="B14" s="316"/>
      <c r="C14" s="285" t="s">
        <v>24</v>
      </c>
      <c r="D14" s="319">
        <f>様式9_1!E33</f>
        <v>0</v>
      </c>
      <c r="E14" s="320"/>
      <c r="F14" s="283"/>
    </row>
    <row r="15" spans="1:7" s="284" customFormat="1" ht="15" customHeight="1">
      <c r="A15" s="281"/>
      <c r="B15" s="316"/>
      <c r="C15" s="289" t="s">
        <v>337</v>
      </c>
      <c r="D15" s="321">
        <f>様式9_1!E34</f>
        <v>0</v>
      </c>
      <c r="E15" s="322"/>
      <c r="F15" s="283"/>
    </row>
    <row r="16" spans="1:7" s="284" customFormat="1" ht="15" customHeight="1">
      <c r="A16" s="281"/>
      <c r="B16" s="310"/>
      <c r="C16" s="290" t="s">
        <v>338</v>
      </c>
      <c r="D16" s="321">
        <f>様式9_1!E35</f>
        <v>0</v>
      </c>
      <c r="E16" s="322"/>
      <c r="F16" s="283"/>
    </row>
    <row r="17" spans="1:7" s="284" customFormat="1" ht="15" customHeight="1">
      <c r="A17" s="281"/>
      <c r="B17" s="310"/>
      <c r="C17" s="290" t="s">
        <v>16</v>
      </c>
      <c r="D17" s="321">
        <f>様式9_1!E36</f>
        <v>0</v>
      </c>
      <c r="E17" s="322"/>
      <c r="F17" s="283"/>
    </row>
    <row r="18" spans="1:7" s="284" customFormat="1" ht="15" customHeight="1">
      <c r="A18" s="281"/>
      <c r="B18" s="310"/>
      <c r="C18" s="291" t="s">
        <v>17</v>
      </c>
      <c r="D18" s="323">
        <f>様式9_1!E37</f>
        <v>0</v>
      </c>
      <c r="E18" s="324"/>
      <c r="F18" s="283"/>
    </row>
    <row r="19" spans="1:7" ht="15" customHeight="1">
      <c r="B19" s="292"/>
      <c r="E19" s="293"/>
    </row>
    <row r="20" spans="1:7" ht="15" customHeight="1">
      <c r="B20" s="266" t="s">
        <v>339</v>
      </c>
      <c r="E20" s="293"/>
    </row>
    <row r="21" spans="1:7" ht="15" customHeight="1">
      <c r="B21" s="274" t="s">
        <v>21</v>
      </c>
      <c r="C21" s="312" t="str">
        <f>$D$11</f>
        <v/>
      </c>
      <c r="D21" s="312"/>
      <c r="E21" s="312"/>
    </row>
    <row r="22" spans="1:7" ht="15" customHeight="1">
      <c r="B22" s="274" t="s">
        <v>334</v>
      </c>
      <c r="C22" s="312" t="str">
        <f>$D$12</f>
        <v/>
      </c>
      <c r="D22" s="312"/>
      <c r="E22" s="312"/>
    </row>
    <row r="23" spans="1:7" ht="15" customHeight="1">
      <c r="E23" s="293"/>
    </row>
    <row r="24" spans="1:7" ht="15" customHeight="1">
      <c r="B24" s="313" t="s">
        <v>340</v>
      </c>
      <c r="C24" s="314"/>
      <c r="D24" s="314"/>
      <c r="E24" s="315"/>
    </row>
    <row r="25" spans="1:7" ht="15" customHeight="1">
      <c r="B25" s="274" t="s">
        <v>341</v>
      </c>
      <c r="C25" s="305" t="str">
        <f>$C$21</f>
        <v/>
      </c>
      <c r="D25" s="305"/>
      <c r="E25" s="305"/>
    </row>
    <row r="26" spans="1:7" ht="15" customHeight="1">
      <c r="B26" s="274" t="s">
        <v>342</v>
      </c>
      <c r="C26" s="306" t="str">
        <f>IF('様式10 _1'!C86="","",'様式10 _1'!C86)</f>
        <v/>
      </c>
      <c r="D26" s="306"/>
      <c r="E26" s="306"/>
    </row>
    <row r="27" spans="1:7" ht="15" customHeight="1">
      <c r="B27" s="274" t="s">
        <v>343</v>
      </c>
      <c r="C27" s="306" t="str">
        <f>IF('様式10 _1'!C87="","",'様式10 _1'!C87)</f>
        <v/>
      </c>
      <c r="D27" s="306"/>
      <c r="E27" s="306"/>
    </row>
    <row r="28" spans="1:7" ht="15" customHeight="1">
      <c r="B28" s="307" t="s">
        <v>344</v>
      </c>
      <c r="C28" s="294" t="s">
        <v>81</v>
      </c>
      <c r="D28" s="309" t="s">
        <v>345</v>
      </c>
      <c r="E28" s="294" t="s">
        <v>83</v>
      </c>
    </row>
    <row r="29" spans="1:7" ht="15" customHeight="1">
      <c r="B29" s="308"/>
      <c r="C29" s="295" t="str">
        <f>IF('様式10 _1'!D88="","",'様式10 _1'!D88)</f>
        <v/>
      </c>
      <c r="D29" s="309"/>
      <c r="E29" s="295" t="str">
        <f>IF('様式10 _1'!G88="","",'様式10 _1'!G88)</f>
        <v/>
      </c>
    </row>
    <row r="30" spans="1:7" ht="69.95" customHeight="1">
      <c r="B30" s="296" t="s">
        <v>346</v>
      </c>
      <c r="C30" s="306" t="str">
        <f>IF('様式10 _1'!C89="","",'様式10 _1'!C89)</f>
        <v/>
      </c>
      <c r="D30" s="306"/>
      <c r="E30" s="306"/>
      <c r="G30" s="266">
        <f>LEN(C30)</f>
        <v>0</v>
      </c>
    </row>
    <row r="31" spans="1:7" ht="15" customHeight="1"/>
    <row r="32" spans="1:7" ht="15" customHeight="1">
      <c r="B32" s="313" t="s">
        <v>347</v>
      </c>
      <c r="C32" s="314"/>
      <c r="D32" s="314"/>
      <c r="E32" s="315"/>
    </row>
    <row r="33" spans="2:7" ht="15" customHeight="1">
      <c r="B33" s="274" t="s">
        <v>348</v>
      </c>
      <c r="C33" s="305" t="str">
        <f>$C$21</f>
        <v/>
      </c>
      <c r="D33" s="305"/>
      <c r="E33" s="305"/>
    </row>
    <row r="34" spans="2:7" ht="15" customHeight="1">
      <c r="B34" s="274" t="s">
        <v>349</v>
      </c>
      <c r="C34" s="306" t="str">
        <f>IF('様式10 _1'!C92="","",'様式10 _1'!C92)</f>
        <v/>
      </c>
      <c r="D34" s="306"/>
      <c r="E34" s="306"/>
    </row>
    <row r="35" spans="2:7" ht="15" customHeight="1">
      <c r="B35" s="274" t="s">
        <v>350</v>
      </c>
      <c r="C35" s="306" t="str">
        <f>IF('様式10 _1'!C93="","",'様式10 _1'!C93)</f>
        <v/>
      </c>
      <c r="D35" s="306"/>
      <c r="E35" s="306"/>
    </row>
    <row r="36" spans="2:7" ht="15" customHeight="1">
      <c r="B36" s="307" t="s">
        <v>351</v>
      </c>
      <c r="C36" s="294" t="s">
        <v>81</v>
      </c>
      <c r="D36" s="309" t="s">
        <v>352</v>
      </c>
      <c r="E36" s="294" t="s">
        <v>83</v>
      </c>
    </row>
    <row r="37" spans="2:7" ht="15" customHeight="1">
      <c r="B37" s="308"/>
      <c r="C37" s="295" t="str">
        <f>IF('様式10 _1'!D94="","",'様式10 _1'!D94)</f>
        <v/>
      </c>
      <c r="D37" s="309"/>
      <c r="E37" s="295" t="str">
        <f>IF('様式10 _1'!G94="","",'様式10 _1'!G94)</f>
        <v/>
      </c>
    </row>
    <row r="38" spans="2:7" ht="69.95" customHeight="1">
      <c r="B38" s="296" t="s">
        <v>346</v>
      </c>
      <c r="C38" s="306" t="str">
        <f>IF('様式10 _1'!C95="","",'様式10 _1'!C95)</f>
        <v/>
      </c>
      <c r="D38" s="306"/>
      <c r="E38" s="306"/>
      <c r="G38" s="266">
        <f>LEN(C38)</f>
        <v>0</v>
      </c>
    </row>
    <row r="39" spans="2:7" ht="15" customHeight="1"/>
    <row r="40" spans="2:7" ht="15" customHeight="1">
      <c r="B40" s="310" t="s">
        <v>353</v>
      </c>
      <c r="C40" s="310"/>
      <c r="D40" s="310"/>
      <c r="E40" s="310"/>
    </row>
    <row r="41" spans="2:7" ht="15" customHeight="1">
      <c r="B41" s="282"/>
      <c r="C41" s="311" t="str">
        <f>IF('様式10 _1'!B99="","",'様式10 _1'!B99)</f>
        <v/>
      </c>
      <c r="D41" s="311"/>
      <c r="E41" s="311"/>
    </row>
    <row r="42" spans="2:7" ht="15" customHeight="1">
      <c r="B42" s="274" t="s">
        <v>354</v>
      </c>
      <c r="C42" s="305" t="str">
        <f>IF('様式10 _1'!C100="","",'様式10 _1'!C100)</f>
        <v/>
      </c>
      <c r="D42" s="305"/>
      <c r="E42" s="305"/>
    </row>
    <row r="43" spans="2:7" ht="15" customHeight="1">
      <c r="B43" s="274" t="s">
        <v>355</v>
      </c>
      <c r="C43" s="305" t="str">
        <f>IF('様式10 _1'!C101="","",'様式10 _1'!C101)</f>
        <v/>
      </c>
      <c r="D43" s="305"/>
      <c r="E43" s="305"/>
    </row>
    <row r="44" spans="2:7" ht="15" customHeight="1">
      <c r="B44" s="274" t="s">
        <v>356</v>
      </c>
      <c r="C44" s="305" t="str">
        <f>IF('様式10 _1'!C102="","",'様式10 _1'!C102)</f>
        <v/>
      </c>
      <c r="D44" s="305"/>
      <c r="E44" s="305"/>
    </row>
    <row r="45" spans="2:7" ht="15" customHeight="1">
      <c r="B45" s="307" t="s">
        <v>351</v>
      </c>
      <c r="C45" s="294" t="s">
        <v>81</v>
      </c>
      <c r="D45" s="309" t="s">
        <v>357</v>
      </c>
      <c r="E45" s="294" t="s">
        <v>83</v>
      </c>
    </row>
    <row r="46" spans="2:7" ht="15" customHeight="1">
      <c r="B46" s="308"/>
      <c r="C46" s="295" t="str">
        <f>IF('様式10 _1'!D103="","",'様式10 _1'!D103)</f>
        <v/>
      </c>
      <c r="D46" s="309"/>
      <c r="E46" s="295" t="str">
        <f>IF('様式10 _1'!G103="","",'様式10 _1'!G103)</f>
        <v/>
      </c>
    </row>
    <row r="47" spans="2:7" ht="69.95" customHeight="1">
      <c r="B47" s="296" t="s">
        <v>346</v>
      </c>
      <c r="C47" s="305" t="str">
        <f>IF('様式10 _1'!C104="","",'様式10 _1'!C104)</f>
        <v/>
      </c>
      <c r="D47" s="305"/>
      <c r="E47" s="305"/>
      <c r="G47" s="266">
        <f>LEN(C47)</f>
        <v>0</v>
      </c>
    </row>
    <row r="48" spans="2:7" ht="15" customHeight="1"/>
  </sheetData>
  <sheetProtection selectLockedCells="1"/>
  <mergeCells count="37">
    <mergeCell ref="B3:E3"/>
    <mergeCell ref="B9:C9"/>
    <mergeCell ref="B10:C10"/>
    <mergeCell ref="B11:B12"/>
    <mergeCell ref="D11:E11"/>
    <mergeCell ref="D12:E12"/>
    <mergeCell ref="B13:B18"/>
    <mergeCell ref="D13:E13"/>
    <mergeCell ref="D14:E14"/>
    <mergeCell ref="D15:E15"/>
    <mergeCell ref="D16:E16"/>
    <mergeCell ref="D17:E17"/>
    <mergeCell ref="D18:E18"/>
    <mergeCell ref="C34:E34"/>
    <mergeCell ref="C21:E21"/>
    <mergeCell ref="C22:E22"/>
    <mergeCell ref="B24:E24"/>
    <mergeCell ref="C25:E25"/>
    <mergeCell ref="C26:E26"/>
    <mergeCell ref="C27:E27"/>
    <mergeCell ref="B28:B29"/>
    <mergeCell ref="D28:D29"/>
    <mergeCell ref="C30:E30"/>
    <mergeCell ref="B32:E32"/>
    <mergeCell ref="C33:E33"/>
    <mergeCell ref="C47:E47"/>
    <mergeCell ref="C35:E35"/>
    <mergeCell ref="B36:B37"/>
    <mergeCell ref="D36:D37"/>
    <mergeCell ref="C38:E38"/>
    <mergeCell ref="B40:E40"/>
    <mergeCell ref="C41:E41"/>
    <mergeCell ref="C42:E42"/>
    <mergeCell ref="C43:E43"/>
    <mergeCell ref="C44:E44"/>
    <mergeCell ref="B45:B46"/>
    <mergeCell ref="D45:D46"/>
  </mergeCells>
  <phoneticPr fontId="1"/>
  <dataValidations count="4">
    <dataValidation imeMode="halfAlpha" allowBlank="1" showInputMessage="1" showErrorMessage="1" promptTitle="郵便番号" prompt="郵便番号は郵便番号のマーク&quot;〒&quot;や7けたの間の&quot;ー&quot;は不用です。（例：171-0033×、1710033○）&quot;〒&quot;や&quot;ー&quot;は自動的に表示されます。" sqref="D14" xr:uid="{00000000-0002-0000-0000-000000000000}"/>
    <dataValidation imeMode="halfAlpha" allowBlank="1" showInputMessage="1" showErrorMessage="1" promptTitle="都道府県名" prompt="都道府県名のみを入れてください" sqref="D15:E17" xr:uid="{00000000-0002-0000-0000-000001000000}"/>
    <dataValidation imeMode="halfAlpha" allowBlank="1" showInputMessage="1" showErrorMessage="1" promptTitle="メールアドレス" prompt="メールアドレスを間違えの無いよう記入ください" sqref="D18:E18" xr:uid="{00000000-0002-0000-0000-000002000000}"/>
    <dataValidation allowBlank="1" showInputMessage="1" showErrorMessage="1" promptTitle="細分類" prompt="上記専門分野の細分類を記入してください" sqref="D12:E12" xr:uid="{00000000-0002-0000-0000-000003000000}"/>
  </dataValidations>
  <printOptions horizontalCentered="1"/>
  <pageMargins left="0.78740157480314965" right="0.78740157480314965" top="0.39370078740157483" bottom="0.43307086614173229" header="0.19685039370078741" footer="0.23622047244094491"/>
  <pageSetup paperSize="9" scale="70" fitToWidth="0" fitToHeight="0" orientation="portrait" blackAndWhite="1" errors="blank"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6"/>
  <sheetViews>
    <sheetView view="pageBreakPreview" topLeftCell="A4" zoomScaleNormal="124" zoomScaleSheetLayoutView="100" workbookViewId="0"/>
  </sheetViews>
  <sheetFormatPr defaultRowHeight="13.5"/>
  <cols>
    <col min="1" max="1" width="5.625" style="36" customWidth="1"/>
    <col min="2" max="2" width="20.625" style="36" customWidth="1"/>
    <col min="3" max="3" width="32.625" style="36" customWidth="1"/>
    <col min="4" max="5" width="14.625" style="36" customWidth="1"/>
    <col min="6" max="6" width="32.625" style="47" customWidth="1"/>
    <col min="7" max="7" width="9.5" style="36" bestFit="1" customWidth="1"/>
    <col min="8" max="16384" width="9" style="36"/>
  </cols>
  <sheetData>
    <row r="1" spans="1:9" s="9" customFormat="1" ht="18.75">
      <c r="A1" s="10"/>
      <c r="B1" s="29" t="s">
        <v>72</v>
      </c>
      <c r="C1" s="28"/>
      <c r="D1" s="28"/>
      <c r="F1" s="46"/>
    </row>
    <row r="2" spans="1:9" s="3" customFormat="1" ht="27" customHeight="1">
      <c r="E2" s="174" t="s">
        <v>101</v>
      </c>
      <c r="F2" s="203"/>
    </row>
    <row r="3" spans="1:9" s="3" customFormat="1" ht="15" customHeight="1">
      <c r="F3" s="180"/>
    </row>
    <row r="4" spans="1:9" s="3" customFormat="1" ht="25.5" customHeight="1">
      <c r="B4" s="437" t="s">
        <v>84</v>
      </c>
      <c r="C4" s="437"/>
      <c r="D4" s="437"/>
      <c r="E4" s="437"/>
      <c r="F4" s="180"/>
    </row>
    <row r="5" spans="1:9" s="3" customFormat="1" ht="17.45" customHeight="1">
      <c r="B5" s="213"/>
      <c r="C5" s="213"/>
      <c r="D5" s="213"/>
      <c r="E5" s="213"/>
      <c r="F5" s="180"/>
    </row>
    <row r="6" spans="1:9" s="3" customFormat="1" ht="14.25" customHeight="1">
      <c r="E6" s="77" t="str">
        <f>IF(様式9_1!$E$19=0,"",様式9_1!$E$19)</f>
        <v/>
      </c>
      <c r="F6" s="9" t="s">
        <v>65</v>
      </c>
    </row>
    <row r="7" spans="1:9" s="3" customFormat="1" ht="14.25" customHeight="1">
      <c r="E7" s="11" t="str">
        <f>IF(様式9_1!$E$30=0,"",様式9_1!$E$30)</f>
        <v/>
      </c>
      <c r="F7" s="9" t="s">
        <v>20</v>
      </c>
    </row>
    <row r="8" spans="1:9" s="3" customFormat="1" ht="14.25" customHeight="1">
      <c r="E8" s="12" t="str">
        <f>IF(様式9_1!$E$9=0,"",様式9_1!$E$9)</f>
        <v>　</v>
      </c>
      <c r="F8" s="9" t="s">
        <v>13</v>
      </c>
    </row>
    <row r="9" spans="1:9" s="3" customFormat="1" ht="100.15" customHeight="1">
      <c r="B9" s="483" t="s">
        <v>315</v>
      </c>
      <c r="C9" s="483"/>
      <c r="D9" s="483"/>
      <c r="E9" s="483"/>
      <c r="F9" s="180"/>
    </row>
    <row r="10" spans="1:9" s="3" customFormat="1" ht="32.25" customHeight="1">
      <c r="B10" s="246" t="s">
        <v>246</v>
      </c>
      <c r="C10" s="214" t="s">
        <v>85</v>
      </c>
      <c r="D10" s="215" t="s">
        <v>306</v>
      </c>
      <c r="E10" s="215" t="s">
        <v>307</v>
      </c>
      <c r="F10" s="180"/>
      <c r="H10" s="216"/>
      <c r="I10" s="40"/>
    </row>
    <row r="11" spans="1:9" s="3" customFormat="1" ht="51.75" customHeight="1">
      <c r="B11" s="217"/>
      <c r="C11" s="217"/>
      <c r="D11" s="261"/>
      <c r="E11" s="261"/>
      <c r="F11" s="180"/>
    </row>
    <row r="12" spans="1:9" s="3" customFormat="1" ht="51.75" customHeight="1">
      <c r="B12" s="217"/>
      <c r="C12" s="217"/>
      <c r="D12" s="261"/>
      <c r="E12" s="261"/>
      <c r="F12" s="180"/>
    </row>
    <row r="13" spans="1:9" s="3" customFormat="1" ht="51.75" customHeight="1">
      <c r="B13" s="217"/>
      <c r="C13" s="217"/>
      <c r="D13" s="261"/>
      <c r="E13" s="261"/>
      <c r="F13" s="180"/>
    </row>
    <row r="14" spans="1:9" s="9" customFormat="1">
      <c r="B14" s="218"/>
      <c r="C14" s="219"/>
      <c r="D14" s="219"/>
      <c r="E14" s="220"/>
      <c r="F14" s="177"/>
    </row>
    <row r="15" spans="1:9" s="3" customFormat="1">
      <c r="B15" s="3" t="s">
        <v>262</v>
      </c>
      <c r="F15" s="180"/>
    </row>
    <row r="16" spans="1:9" s="3" customFormat="1" ht="30.2" customHeight="1">
      <c r="B16" s="13" t="s">
        <v>66</v>
      </c>
      <c r="C16" s="429" t="s">
        <v>267</v>
      </c>
      <c r="D16" s="429"/>
      <c r="E16" s="429"/>
      <c r="F16" s="180"/>
    </row>
    <row r="17" spans="2:6" s="3" customFormat="1" ht="122.25" customHeight="1">
      <c r="B17" s="484" t="s">
        <v>292</v>
      </c>
      <c r="C17" s="485"/>
      <c r="D17" s="485"/>
      <c r="E17" s="486"/>
      <c r="F17" s="180"/>
    </row>
    <row r="20" spans="2:6">
      <c r="D20" s="37"/>
      <c r="E20" s="38"/>
    </row>
    <row r="26" spans="2:6">
      <c r="D26" s="37"/>
      <c r="E26" s="38"/>
    </row>
  </sheetData>
  <sheetProtection selectLockedCells="1"/>
  <mergeCells count="4">
    <mergeCell ref="B4:E4"/>
    <mergeCell ref="B9:E9"/>
    <mergeCell ref="B17:E17"/>
    <mergeCell ref="C16:E16"/>
  </mergeCells>
  <phoneticPr fontId="1"/>
  <printOptions horizontalCentered="1"/>
  <pageMargins left="0.70866141732283472" right="0.70866141732283472" top="0.6692913385826772" bottom="0.6692913385826772" header="0.31496062992125984" footer="0.31496062992125984"/>
  <pageSetup paperSize="9" scale="90" fitToWidth="0" fitToHeight="0" orientation="portrait" errors="blank"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D19"/>
  <sheetViews>
    <sheetView view="pageBreakPreview" zoomScale="85" zoomScaleNormal="100" zoomScaleSheetLayoutView="85" workbookViewId="0"/>
  </sheetViews>
  <sheetFormatPr defaultRowHeight="13.5"/>
  <cols>
    <col min="1" max="1" width="9" style="20"/>
    <col min="2" max="2" width="12.625" style="20" customWidth="1"/>
    <col min="3" max="3" width="20.625" style="20" customWidth="1"/>
    <col min="4" max="4" width="48.625" style="20" customWidth="1"/>
    <col min="5" max="16384" width="9" style="20"/>
  </cols>
  <sheetData>
    <row r="1" spans="2:4" ht="25.5" customHeight="1">
      <c r="B1" s="19" t="s">
        <v>39</v>
      </c>
    </row>
    <row r="2" spans="2:4" ht="25.5" customHeight="1">
      <c r="B2" s="21"/>
    </row>
    <row r="3" spans="2:4" ht="17.25">
      <c r="B3" s="487" t="s">
        <v>38</v>
      </c>
      <c r="C3" s="487"/>
      <c r="D3" s="487"/>
    </row>
    <row r="5" spans="2:4">
      <c r="B5" s="489" t="s">
        <v>33</v>
      </c>
      <c r="C5" s="490"/>
      <c r="D5" s="22" t="s">
        <v>34</v>
      </c>
    </row>
    <row r="6" spans="2:4" ht="45" customHeight="1">
      <c r="B6" s="490" t="s">
        <v>37</v>
      </c>
      <c r="C6" s="23" t="s">
        <v>1</v>
      </c>
      <c r="D6" s="24" t="s">
        <v>43</v>
      </c>
    </row>
    <row r="7" spans="2:4" ht="45" customHeight="1">
      <c r="B7" s="490"/>
      <c r="C7" s="23" t="s">
        <v>2</v>
      </c>
      <c r="D7" s="24" t="s">
        <v>44</v>
      </c>
    </row>
    <row r="8" spans="2:4" ht="60" customHeight="1">
      <c r="B8" s="490"/>
      <c r="C8" s="23" t="s">
        <v>3</v>
      </c>
      <c r="D8" s="24" t="s">
        <v>45</v>
      </c>
    </row>
    <row r="9" spans="2:4" ht="45" customHeight="1">
      <c r="B9" s="490"/>
      <c r="C9" s="23" t="s">
        <v>4</v>
      </c>
      <c r="D9" s="24" t="s">
        <v>55</v>
      </c>
    </row>
    <row r="10" spans="2:4" ht="45" customHeight="1">
      <c r="B10" s="490"/>
      <c r="C10" s="23" t="s">
        <v>5</v>
      </c>
      <c r="D10" s="24" t="s">
        <v>46</v>
      </c>
    </row>
    <row r="11" spans="2:4" ht="45" customHeight="1">
      <c r="B11" s="490" t="s">
        <v>35</v>
      </c>
      <c r="C11" s="23" t="s">
        <v>6</v>
      </c>
      <c r="D11" s="24" t="s">
        <v>47</v>
      </c>
    </row>
    <row r="12" spans="2:4" ht="45" customHeight="1">
      <c r="B12" s="490"/>
      <c r="C12" s="23" t="s">
        <v>7</v>
      </c>
      <c r="D12" s="24" t="s">
        <v>48</v>
      </c>
    </row>
    <row r="13" spans="2:4" ht="45" customHeight="1">
      <c r="B13" s="490"/>
      <c r="C13" s="23" t="s">
        <v>8</v>
      </c>
      <c r="D13" s="24" t="s">
        <v>49</v>
      </c>
    </row>
    <row r="14" spans="2:4" ht="60" customHeight="1">
      <c r="B14" s="490"/>
      <c r="C14" s="23" t="s">
        <v>293</v>
      </c>
      <c r="D14" s="24" t="s">
        <v>50</v>
      </c>
    </row>
    <row r="15" spans="2:4" ht="45" customHeight="1">
      <c r="B15" s="490"/>
      <c r="C15" s="23" t="s">
        <v>41</v>
      </c>
      <c r="D15" s="24" t="s">
        <v>51</v>
      </c>
    </row>
    <row r="16" spans="2:4" ht="90" customHeight="1">
      <c r="B16" s="490" t="s">
        <v>36</v>
      </c>
      <c r="C16" s="23" t="s">
        <v>11</v>
      </c>
      <c r="D16" s="24" t="s">
        <v>52</v>
      </c>
    </row>
    <row r="17" spans="2:4" ht="45" customHeight="1">
      <c r="B17" s="490"/>
      <c r="C17" s="23" t="s">
        <v>42</v>
      </c>
      <c r="D17" s="24" t="s">
        <v>53</v>
      </c>
    </row>
    <row r="19" spans="2:4" ht="54" customHeight="1">
      <c r="B19" s="488" t="s">
        <v>294</v>
      </c>
      <c r="C19" s="488"/>
      <c r="D19" s="488"/>
    </row>
  </sheetData>
  <mergeCells count="6">
    <mergeCell ref="B3:D3"/>
    <mergeCell ref="B19:D19"/>
    <mergeCell ref="B5:C5"/>
    <mergeCell ref="B11:B15"/>
    <mergeCell ref="B16:B17"/>
    <mergeCell ref="B6:B10"/>
  </mergeCells>
  <phoneticPr fontId="1"/>
  <pageMargins left="0.7" right="0.7" top="0.75" bottom="0.75" header="0.3" footer="0.3"/>
  <pageSetup paperSize="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tint="0.34998626667073579"/>
  </sheetPr>
  <dimension ref="A1:GH18"/>
  <sheetViews>
    <sheetView zoomScale="85" zoomScaleNormal="85" workbookViewId="0">
      <selection activeCell="C13" sqref="C13"/>
    </sheetView>
  </sheetViews>
  <sheetFormatPr defaultColWidth="9" defaultRowHeight="12"/>
  <cols>
    <col min="1" max="1" width="9.25" style="79" bestFit="1" customWidth="1"/>
    <col min="2" max="3" width="9" style="79"/>
    <col min="4" max="4" width="12.625" style="79" customWidth="1"/>
    <col min="5" max="5" width="9" style="79"/>
    <col min="6" max="6" width="9.25" style="79" bestFit="1" customWidth="1"/>
    <col min="7" max="7" width="9" style="79"/>
    <col min="8" max="8" width="9" style="79" customWidth="1"/>
    <col min="9" max="9" width="9.125" style="79" bestFit="1" customWidth="1"/>
    <col min="10" max="10" width="9" style="79" bestFit="1" customWidth="1"/>
    <col min="11" max="11" width="10.25" style="79" customWidth="1"/>
    <col min="12" max="13" width="9" style="79"/>
    <col min="14" max="14" width="11.375" style="79" customWidth="1"/>
    <col min="15" max="16" width="9" style="79"/>
    <col min="17" max="17" width="10.125" style="79" bestFit="1" customWidth="1"/>
    <col min="18" max="18" width="11.25" style="79" bestFit="1" customWidth="1"/>
    <col min="19" max="19" width="9" style="79"/>
    <col min="20" max="20" width="9" style="79" bestFit="1" customWidth="1"/>
    <col min="21" max="25" width="9" style="79"/>
    <col min="26" max="26" width="9.375" style="79" bestFit="1" customWidth="1"/>
    <col min="27" max="27" width="9" style="79"/>
    <col min="28" max="28" width="10.125" style="79" bestFit="1" customWidth="1"/>
    <col min="29" max="31" width="9" style="79"/>
    <col min="32" max="32" width="9.375" style="79" bestFit="1" customWidth="1"/>
    <col min="33" max="33" width="9.125" style="79" bestFit="1" customWidth="1"/>
    <col min="34" max="37" width="9" style="79"/>
    <col min="38" max="38" width="9.375" style="79" bestFit="1" customWidth="1"/>
    <col min="39" max="39" width="9" style="79"/>
    <col min="40" max="40" width="10.125" style="79" bestFit="1" customWidth="1"/>
    <col min="41" max="41" width="10.5" style="79" bestFit="1" customWidth="1"/>
    <col min="42" max="43" width="9" style="79"/>
    <col min="44" max="44" width="9.375" style="79" bestFit="1" customWidth="1"/>
    <col min="45" max="45" width="9.25" style="79" bestFit="1" customWidth="1"/>
    <col min="46" max="46" width="10.125" style="79" bestFit="1" customWidth="1"/>
    <col min="47" max="49" width="9" style="79"/>
    <col min="50" max="50" width="9.375" style="79" bestFit="1" customWidth="1"/>
    <col min="51" max="51" width="9" style="79"/>
    <col min="52" max="52" width="10.125" style="79" bestFit="1" customWidth="1"/>
    <col min="53" max="53" width="9" style="79"/>
    <col min="54" max="54" width="10.5" style="79" bestFit="1" customWidth="1"/>
    <col min="55" max="55" width="9" style="79"/>
    <col min="56" max="56" width="9.375" style="79" bestFit="1" customWidth="1"/>
    <col min="57" max="57" width="9" style="79"/>
    <col min="58" max="58" width="9.875" style="79" bestFit="1" customWidth="1"/>
    <col min="59" max="61" width="9" style="79"/>
    <col min="62" max="62" width="9.375" style="79" bestFit="1" customWidth="1"/>
    <col min="63" max="63" width="9" style="79"/>
    <col min="64" max="64" width="10.125" style="79" bestFit="1" customWidth="1"/>
    <col min="65" max="67" width="9" style="79"/>
    <col min="68" max="68" width="9.375" style="79" bestFit="1" customWidth="1"/>
    <col min="69" max="69" width="9" style="79"/>
    <col min="70" max="70" width="10.125" style="79" bestFit="1" customWidth="1"/>
    <col min="71" max="73" width="9" style="79"/>
    <col min="74" max="74" width="9.375" style="79" bestFit="1" customWidth="1"/>
    <col min="75" max="75" width="9" style="79"/>
    <col min="76" max="76" width="10.125" style="79" bestFit="1" customWidth="1"/>
    <col min="77" max="77" width="10.125" style="79" customWidth="1"/>
    <col min="78" max="94" width="9" style="79"/>
    <col min="95" max="95" width="9.375" style="79" bestFit="1" customWidth="1"/>
    <col min="96" max="98" width="9" style="79"/>
    <col min="99" max="99" width="9.375" style="79" bestFit="1" customWidth="1"/>
    <col min="100" max="102" width="9" style="79"/>
    <col min="103" max="103" width="9.375" style="79" bestFit="1" customWidth="1"/>
    <col min="104" max="105" width="9" style="79"/>
    <col min="106" max="107" width="9.375" style="79" bestFit="1" customWidth="1"/>
    <col min="108" max="108" width="9" style="79"/>
    <col min="109" max="109" width="9.625" style="79" bestFit="1" customWidth="1"/>
    <col min="110" max="110" width="9.375" style="79" bestFit="1" customWidth="1"/>
    <col min="111" max="112" width="9" style="79"/>
    <col min="113" max="113" width="9.375" style="79" bestFit="1" customWidth="1"/>
    <col min="114" max="115" width="9" style="79"/>
    <col min="116" max="116" width="9.375" style="79" bestFit="1" customWidth="1"/>
    <col min="117" max="120" width="9" style="79"/>
    <col min="121" max="121" width="9.375" style="79" bestFit="1" customWidth="1"/>
    <col min="122" max="122" width="9" style="79"/>
    <col min="123" max="123" width="9.625" style="79" bestFit="1" customWidth="1"/>
    <col min="124" max="124" width="9" style="79"/>
    <col min="125" max="125" width="9.375" style="79" bestFit="1" customWidth="1"/>
    <col min="126" max="128" width="9" style="79"/>
    <col min="129" max="129" width="9.375" style="79" bestFit="1" customWidth="1"/>
    <col min="130" max="132" width="9" style="79"/>
    <col min="133" max="133" width="9.375" style="79" bestFit="1" customWidth="1"/>
    <col min="134" max="150" width="9" style="79"/>
    <col min="151" max="151" width="9.375" style="79" bestFit="1" customWidth="1"/>
    <col min="152" max="178" width="9" style="79"/>
    <col min="179" max="179" width="9.125" style="79" bestFit="1" customWidth="1"/>
    <col min="180" max="180" width="9.375" style="79" bestFit="1" customWidth="1"/>
    <col min="181" max="16384" width="9" style="79"/>
  </cols>
  <sheetData>
    <row r="1" spans="1:190">
      <c r="A1" s="79" t="s">
        <v>191</v>
      </c>
      <c r="B1" s="89"/>
      <c r="V1" s="124" t="s">
        <v>170</v>
      </c>
      <c r="AN1" s="124" t="s">
        <v>317</v>
      </c>
      <c r="BF1" s="124" t="s">
        <v>287</v>
      </c>
      <c r="BX1" s="79" t="s">
        <v>198</v>
      </c>
      <c r="CB1" s="79" t="s">
        <v>202</v>
      </c>
      <c r="CP1" s="79" t="s">
        <v>288</v>
      </c>
      <c r="DG1" s="79" t="s">
        <v>212</v>
      </c>
      <c r="DX1" s="79" t="s">
        <v>222</v>
      </c>
      <c r="ES1" s="79" t="s">
        <v>221</v>
      </c>
      <c r="FS1" s="79" t="s">
        <v>224</v>
      </c>
      <c r="FU1" s="79" t="s">
        <v>226</v>
      </c>
      <c r="GH1" s="79" t="s">
        <v>318</v>
      </c>
    </row>
    <row r="2" spans="1:190" s="82" customFormat="1" ht="36">
      <c r="A2" s="140" t="s">
        <v>123</v>
      </c>
      <c r="B2" s="143" t="s">
        <v>156</v>
      </c>
      <c r="C2" s="80" t="s">
        <v>157</v>
      </c>
      <c r="D2" s="80" t="s">
        <v>158</v>
      </c>
      <c r="E2" s="80" t="s">
        <v>159</v>
      </c>
      <c r="F2" s="140" t="s">
        <v>65</v>
      </c>
      <c r="G2" s="136" t="s">
        <v>160</v>
      </c>
      <c r="H2" s="135" t="s">
        <v>161</v>
      </c>
      <c r="I2" s="131" t="s">
        <v>194</v>
      </c>
      <c r="J2" s="136" t="s">
        <v>162</v>
      </c>
      <c r="K2" s="135" t="s">
        <v>163</v>
      </c>
      <c r="L2" s="131" t="s">
        <v>196</v>
      </c>
      <c r="M2" s="136" t="s">
        <v>319</v>
      </c>
      <c r="N2" s="135" t="s">
        <v>289</v>
      </c>
      <c r="O2" s="131" t="s">
        <v>195</v>
      </c>
      <c r="P2" s="145" t="s">
        <v>164</v>
      </c>
      <c r="Q2" s="80" t="s">
        <v>165</v>
      </c>
      <c r="R2" s="80" t="s">
        <v>166</v>
      </c>
      <c r="S2" s="80" t="s">
        <v>167</v>
      </c>
      <c r="T2" s="80" t="s">
        <v>168</v>
      </c>
      <c r="U2" s="81" t="s">
        <v>169</v>
      </c>
      <c r="V2" s="128" t="s">
        <v>98</v>
      </c>
      <c r="W2" s="129" t="s">
        <v>170</v>
      </c>
      <c r="X2" s="129" t="s">
        <v>171</v>
      </c>
      <c r="Y2" s="129" t="s">
        <v>172</v>
      </c>
      <c r="Z2" s="129" t="s">
        <v>173</v>
      </c>
      <c r="AA2" s="130" t="s">
        <v>174</v>
      </c>
      <c r="AB2" s="128" t="s">
        <v>98</v>
      </c>
      <c r="AC2" s="129" t="s">
        <v>175</v>
      </c>
      <c r="AD2" s="129" t="s">
        <v>176</v>
      </c>
      <c r="AE2" s="129" t="s">
        <v>177</v>
      </c>
      <c r="AF2" s="129" t="s">
        <v>178</v>
      </c>
      <c r="AG2" s="130" t="s">
        <v>179</v>
      </c>
      <c r="AH2" s="128" t="s">
        <v>98</v>
      </c>
      <c r="AI2" s="129" t="s">
        <v>180</v>
      </c>
      <c r="AJ2" s="129" t="s">
        <v>181</v>
      </c>
      <c r="AK2" s="129" t="s">
        <v>182</v>
      </c>
      <c r="AL2" s="129" t="s">
        <v>183</v>
      </c>
      <c r="AM2" s="130" t="s">
        <v>184</v>
      </c>
      <c r="AN2" s="132" t="s">
        <v>98</v>
      </c>
      <c r="AO2" s="133" t="s">
        <v>170</v>
      </c>
      <c r="AP2" s="133" t="s">
        <v>171</v>
      </c>
      <c r="AQ2" s="133" t="s">
        <v>172</v>
      </c>
      <c r="AR2" s="133" t="s">
        <v>173</v>
      </c>
      <c r="AS2" s="134" t="s">
        <v>174</v>
      </c>
      <c r="AT2" s="132" t="s">
        <v>98</v>
      </c>
      <c r="AU2" s="133" t="s">
        <v>175</v>
      </c>
      <c r="AV2" s="133" t="s">
        <v>176</v>
      </c>
      <c r="AW2" s="133" t="s">
        <v>177</v>
      </c>
      <c r="AX2" s="133" t="s">
        <v>178</v>
      </c>
      <c r="AY2" s="134" t="s">
        <v>179</v>
      </c>
      <c r="AZ2" s="132" t="s">
        <v>98</v>
      </c>
      <c r="BA2" s="133" t="s">
        <v>180</v>
      </c>
      <c r="BB2" s="133" t="s">
        <v>181</v>
      </c>
      <c r="BC2" s="133" t="s">
        <v>182</v>
      </c>
      <c r="BD2" s="133" t="s">
        <v>183</v>
      </c>
      <c r="BE2" s="134" t="s">
        <v>184</v>
      </c>
      <c r="BF2" s="128" t="s">
        <v>98</v>
      </c>
      <c r="BG2" s="129" t="s">
        <v>170</v>
      </c>
      <c r="BH2" s="129" t="s">
        <v>171</v>
      </c>
      <c r="BI2" s="129" t="s">
        <v>172</v>
      </c>
      <c r="BJ2" s="129" t="s">
        <v>173</v>
      </c>
      <c r="BK2" s="130" t="s">
        <v>174</v>
      </c>
      <c r="BL2" s="128" t="s">
        <v>98</v>
      </c>
      <c r="BM2" s="129" t="s">
        <v>175</v>
      </c>
      <c r="BN2" s="129" t="s">
        <v>176</v>
      </c>
      <c r="BO2" s="129" t="s">
        <v>177</v>
      </c>
      <c r="BP2" s="129" t="s">
        <v>178</v>
      </c>
      <c r="BQ2" s="130" t="s">
        <v>179</v>
      </c>
      <c r="BR2" s="128" t="s">
        <v>98</v>
      </c>
      <c r="BS2" s="129" t="s">
        <v>180</v>
      </c>
      <c r="BT2" s="129" t="s">
        <v>181</v>
      </c>
      <c r="BU2" s="129" t="s">
        <v>182</v>
      </c>
      <c r="BV2" s="129" t="s">
        <v>183</v>
      </c>
      <c r="BW2" s="130" t="s">
        <v>184</v>
      </c>
      <c r="BX2" s="150" t="s">
        <v>199</v>
      </c>
      <c r="BY2" s="150" t="s">
        <v>290</v>
      </c>
      <c r="BZ2" s="151" t="s">
        <v>200</v>
      </c>
      <c r="CA2" s="152" t="s">
        <v>201</v>
      </c>
      <c r="CB2" s="151" t="s">
        <v>203</v>
      </c>
      <c r="CC2" s="153" t="s">
        <v>205</v>
      </c>
      <c r="CD2" s="153" t="s">
        <v>320</v>
      </c>
      <c r="CE2" s="153" t="s">
        <v>205</v>
      </c>
      <c r="CF2" s="153" t="s">
        <v>206</v>
      </c>
      <c r="CG2" s="153" t="s">
        <v>205</v>
      </c>
      <c r="CH2" s="153" t="s">
        <v>206</v>
      </c>
      <c r="CI2" s="153" t="s">
        <v>205</v>
      </c>
      <c r="CJ2" s="153" t="s">
        <v>206</v>
      </c>
      <c r="CK2" s="153" t="s">
        <v>205</v>
      </c>
      <c r="CL2" s="153" t="s">
        <v>206</v>
      </c>
      <c r="CM2" s="137" t="s">
        <v>204</v>
      </c>
      <c r="CN2" s="137" t="s">
        <v>209</v>
      </c>
      <c r="CO2" s="131" t="s">
        <v>210</v>
      </c>
      <c r="CP2" s="151" t="s">
        <v>65</v>
      </c>
      <c r="CQ2" s="126" t="s">
        <v>243</v>
      </c>
      <c r="CR2" s="153" t="s">
        <v>251</v>
      </c>
      <c r="CS2" s="152" t="s">
        <v>208</v>
      </c>
      <c r="CT2" s="151" t="s">
        <v>65</v>
      </c>
      <c r="CU2" s="126" t="s">
        <v>243</v>
      </c>
      <c r="CV2" s="153" t="s">
        <v>251</v>
      </c>
      <c r="CW2" s="152" t="s">
        <v>208</v>
      </c>
      <c r="CX2" s="151" t="s">
        <v>65</v>
      </c>
      <c r="CY2" s="126" t="s">
        <v>243</v>
      </c>
      <c r="CZ2" s="153" t="s">
        <v>251</v>
      </c>
      <c r="DA2" s="152" t="s">
        <v>208</v>
      </c>
      <c r="DB2" s="151" t="s">
        <v>65</v>
      </c>
      <c r="DC2" s="126" t="s">
        <v>243</v>
      </c>
      <c r="DD2" s="153" t="s">
        <v>251</v>
      </c>
      <c r="DE2" s="152" t="s">
        <v>208</v>
      </c>
      <c r="DF2" s="137" t="s">
        <v>211</v>
      </c>
      <c r="DG2" s="125" t="s">
        <v>213</v>
      </c>
      <c r="DH2" s="126" t="s">
        <v>214</v>
      </c>
      <c r="DI2" s="126" t="s">
        <v>237</v>
      </c>
      <c r="DJ2" s="127" t="s">
        <v>208</v>
      </c>
      <c r="DK2" s="125" t="s">
        <v>213</v>
      </c>
      <c r="DL2" s="126" t="s">
        <v>214</v>
      </c>
      <c r="DM2" s="126" t="s">
        <v>237</v>
      </c>
      <c r="DN2" s="127" t="s">
        <v>208</v>
      </c>
      <c r="DO2" s="125" t="s">
        <v>213</v>
      </c>
      <c r="DP2" s="126" t="s">
        <v>214</v>
      </c>
      <c r="DQ2" s="126" t="s">
        <v>237</v>
      </c>
      <c r="DR2" s="127" t="s">
        <v>208</v>
      </c>
      <c r="DS2" s="126" t="s">
        <v>213</v>
      </c>
      <c r="DT2" s="126" t="s">
        <v>214</v>
      </c>
      <c r="DU2" s="126" t="s">
        <v>237</v>
      </c>
      <c r="DV2" s="127" t="s">
        <v>208</v>
      </c>
      <c r="DW2" s="137" t="s">
        <v>215</v>
      </c>
      <c r="DX2" s="125" t="s">
        <v>238</v>
      </c>
      <c r="DY2" s="126" t="s">
        <v>216</v>
      </c>
      <c r="DZ2" s="126" t="s">
        <v>217</v>
      </c>
      <c r="EA2" s="126" t="s">
        <v>218</v>
      </c>
      <c r="EB2" s="127" t="s">
        <v>219</v>
      </c>
      <c r="EC2" s="125" t="s">
        <v>238</v>
      </c>
      <c r="ED2" s="126" t="s">
        <v>216</v>
      </c>
      <c r="EE2" s="126" t="s">
        <v>217</v>
      </c>
      <c r="EF2" s="126" t="s">
        <v>218</v>
      </c>
      <c r="EG2" s="127" t="s">
        <v>219</v>
      </c>
      <c r="EH2" s="125" t="s">
        <v>238</v>
      </c>
      <c r="EI2" s="126" t="s">
        <v>216</v>
      </c>
      <c r="EJ2" s="126" t="s">
        <v>217</v>
      </c>
      <c r="EK2" s="126" t="s">
        <v>218</v>
      </c>
      <c r="EL2" s="127" t="s">
        <v>219</v>
      </c>
      <c r="EM2" s="125" t="s">
        <v>238</v>
      </c>
      <c r="EN2" s="126" t="s">
        <v>216</v>
      </c>
      <c r="EO2" s="126" t="s">
        <v>217</v>
      </c>
      <c r="EP2" s="126" t="s">
        <v>218</v>
      </c>
      <c r="EQ2" s="127" t="s">
        <v>219</v>
      </c>
      <c r="ER2" s="158" t="s">
        <v>223</v>
      </c>
      <c r="ES2" s="125" t="s">
        <v>131</v>
      </c>
      <c r="ET2" s="126" t="s">
        <v>241</v>
      </c>
      <c r="EU2" s="126" t="s">
        <v>244</v>
      </c>
      <c r="EV2" s="126" t="s">
        <v>219</v>
      </c>
      <c r="EW2" s="127" t="s">
        <v>245</v>
      </c>
      <c r="EX2" s="125" t="s">
        <v>131</v>
      </c>
      <c r="EY2" s="126" t="s">
        <v>241</v>
      </c>
      <c r="EZ2" s="126" t="s">
        <v>244</v>
      </c>
      <c r="FA2" s="126" t="s">
        <v>219</v>
      </c>
      <c r="FB2" s="127" t="s">
        <v>245</v>
      </c>
      <c r="FC2" s="125" t="s">
        <v>131</v>
      </c>
      <c r="FD2" s="126" t="s">
        <v>241</v>
      </c>
      <c r="FE2" s="126" t="s">
        <v>244</v>
      </c>
      <c r="FF2" s="126" t="s">
        <v>219</v>
      </c>
      <c r="FG2" s="127" t="s">
        <v>245</v>
      </c>
      <c r="FH2" s="125" t="s">
        <v>131</v>
      </c>
      <c r="FI2" s="126" t="s">
        <v>241</v>
      </c>
      <c r="FJ2" s="126" t="s">
        <v>244</v>
      </c>
      <c r="FK2" s="126" t="s">
        <v>219</v>
      </c>
      <c r="FL2" s="127" t="s">
        <v>245</v>
      </c>
      <c r="FM2" s="125" t="s">
        <v>131</v>
      </c>
      <c r="FN2" s="126" t="s">
        <v>241</v>
      </c>
      <c r="FO2" s="126" t="s">
        <v>244</v>
      </c>
      <c r="FP2" s="126" t="s">
        <v>219</v>
      </c>
      <c r="FQ2" s="127" t="s">
        <v>245</v>
      </c>
      <c r="FR2" s="137" t="s">
        <v>220</v>
      </c>
      <c r="FS2" s="155" t="s">
        <v>225</v>
      </c>
      <c r="FT2" s="157" t="s">
        <v>13</v>
      </c>
      <c r="FU2" s="155" t="s">
        <v>246</v>
      </c>
      <c r="FV2" s="156" t="s">
        <v>227</v>
      </c>
      <c r="FW2" s="156" t="s">
        <v>81</v>
      </c>
      <c r="FX2" s="157" t="s">
        <v>83</v>
      </c>
      <c r="FY2" s="155" t="s">
        <v>246</v>
      </c>
      <c r="FZ2" s="156" t="s">
        <v>227</v>
      </c>
      <c r="GA2" s="156" t="s">
        <v>81</v>
      </c>
      <c r="GB2" s="157" t="s">
        <v>83</v>
      </c>
      <c r="GC2" s="155" t="s">
        <v>246</v>
      </c>
      <c r="GD2" s="156" t="s">
        <v>227</v>
      </c>
      <c r="GE2" s="156" t="s">
        <v>81</v>
      </c>
      <c r="GF2" s="157" t="s">
        <v>83</v>
      </c>
      <c r="GG2" s="106" t="s">
        <v>247</v>
      </c>
      <c r="GH2" s="79" t="s">
        <v>318</v>
      </c>
    </row>
    <row r="3" spans="1:190">
      <c r="A3" s="83" t="str">
        <f>IF(様式9_1!E19="","",様式9_1!E19)</f>
        <v/>
      </c>
      <c r="B3" s="144" t="s">
        <v>26</v>
      </c>
      <c r="C3" s="84" t="str">
        <f>IF(様式9_1!E9="","",様式9_1!E9)</f>
        <v>　</v>
      </c>
      <c r="D3" s="84" t="str">
        <f>IF(様式9_1!E12="","",様式9_1!E12)</f>
        <v/>
      </c>
      <c r="E3" s="84" t="str">
        <f>IF(様式9_1!F12="","",様式9_1!F12)</f>
        <v/>
      </c>
      <c r="F3" s="141" t="str">
        <f>IF(様式9_1!E19="","",様式9_1!E19)</f>
        <v/>
      </c>
      <c r="G3" s="141" t="str">
        <f>IF(様式9_1!E20="","",様式9_1!E20)</f>
        <v/>
      </c>
      <c r="H3" s="138" t="str">
        <f>IF(様式9_1!E21="","",様式9_1!E21)</f>
        <v/>
      </c>
      <c r="I3" s="142" t="str">
        <f>IF(様式9_1!E22="","",様式9_1!E22)</f>
        <v/>
      </c>
      <c r="J3" s="141" t="str">
        <f>IF(様式9_1!E23="","",様式9_1!E23)</f>
        <v/>
      </c>
      <c r="K3" s="138" t="str">
        <f>IF(様式9_1!E24="","",様式9_1!E24)</f>
        <v/>
      </c>
      <c r="L3" s="142" t="str">
        <f>IF(様式9_1!E25="","",様式9_1!E25)</f>
        <v/>
      </c>
      <c r="M3" s="141" t="str">
        <f>IF(様式9_1!E26="","",様式9_1!E26)</f>
        <v/>
      </c>
      <c r="N3" s="138" t="str">
        <f>IF(様式9_1!E27="","",様式9_1!E27)</f>
        <v/>
      </c>
      <c r="O3" s="142" t="str">
        <f>IF(様式9_1!E28="","",様式9_1!E28)</f>
        <v/>
      </c>
      <c r="P3" s="146" t="str">
        <f>IF(様式9_1!E30="","",様式9_1!E30)</f>
        <v/>
      </c>
      <c r="Q3" s="164" t="str">
        <f>IF(様式9_1!E33="","",様式9_1!E33)</f>
        <v/>
      </c>
      <c r="R3" s="164" t="str">
        <f>IF(様式9_1!E34="","",様式9_1!E34)</f>
        <v/>
      </c>
      <c r="S3" s="165" t="str">
        <f>IF(様式9_1!E35="","",様式9_1!E35)</f>
        <v/>
      </c>
      <c r="T3" s="165" t="str">
        <f>IF(様式9_1!E36="","",様式9_1!E36)</f>
        <v/>
      </c>
      <c r="U3" s="166" t="str">
        <f>IF(様式9_1!E37="","",様式9_1!E37)</f>
        <v/>
      </c>
      <c r="V3" s="147" t="str">
        <f>$G$3</f>
        <v/>
      </c>
      <c r="W3" s="138" t="str">
        <f>IF('様式10 _1'!C19="","",'様式10 _1'!C19)</f>
        <v/>
      </c>
      <c r="X3" s="138" t="str">
        <f>IF('様式10 _1'!C20="","",'様式10 _1'!C20)</f>
        <v/>
      </c>
      <c r="Y3" s="148" t="str">
        <f>IF('様式10 _1'!D21="","",'様式10 _1'!D21)</f>
        <v/>
      </c>
      <c r="Z3" s="148" t="str">
        <f>IF('様式10 _1'!G21="","",'様式10 _1'!G21)</f>
        <v/>
      </c>
      <c r="AA3" s="139" t="str">
        <f>IF('様式10 _1'!C22="","",'様式10 _1'!C22)</f>
        <v/>
      </c>
      <c r="AB3" s="147" t="str">
        <f>$G$3</f>
        <v/>
      </c>
      <c r="AC3" s="138" t="str">
        <f>IF('様式10 _1'!C25="","",'様式10 _1'!C25)</f>
        <v/>
      </c>
      <c r="AD3" s="138" t="str">
        <f>IF('様式10 _1'!C26="","",'様式10 _1'!C26)</f>
        <v/>
      </c>
      <c r="AE3" s="148" t="str">
        <f>IF('様式10 _1'!D27="","",'様式10 _1'!D27)</f>
        <v/>
      </c>
      <c r="AF3" s="148" t="str">
        <f>IF('様式10 _1'!G27="","",'様式10 _1'!G27)</f>
        <v/>
      </c>
      <c r="AG3" s="139" t="str">
        <f>IF('様式10 _1'!C28="","",'様式10 _1'!C28)</f>
        <v/>
      </c>
      <c r="AH3" s="167" t="str">
        <f>IF('様式10 _1'!C32="","",'様式10 _1'!C32)</f>
        <v/>
      </c>
      <c r="AI3" s="138" t="str">
        <f>IF('様式10 _1'!C33="","",'様式10 _1'!C33)</f>
        <v/>
      </c>
      <c r="AJ3" s="138" t="str">
        <f>IF('様式10 _1'!C34="","",'様式10 _1'!C34)</f>
        <v/>
      </c>
      <c r="AK3" s="148" t="str">
        <f>IF('様式10 _1'!D35="","",'様式10 _1'!D35)</f>
        <v/>
      </c>
      <c r="AL3" s="148" t="str">
        <f>IF('様式10 _1'!G35="","",'様式10 _1'!G35)</f>
        <v/>
      </c>
      <c r="AM3" s="139" t="str">
        <f>IF('様式10 _1'!C36="","",'様式10 _1'!C36)</f>
        <v/>
      </c>
      <c r="AN3" s="141" t="str">
        <f>$J$3</f>
        <v/>
      </c>
      <c r="AO3" s="138" t="str">
        <f>IF('様式10 _1'!C52="","",'様式10 _1'!C52)</f>
        <v/>
      </c>
      <c r="AP3" s="138" t="str">
        <f>IF('様式10 _1'!C53="","",'様式10 _1'!C53)</f>
        <v/>
      </c>
      <c r="AQ3" s="148" t="str">
        <f>IF('様式10 _1'!D54="","",'様式10 _1'!D54)</f>
        <v/>
      </c>
      <c r="AR3" s="148" t="str">
        <f>IF('様式10 _1'!G54="","",'様式10 _1'!G54)</f>
        <v/>
      </c>
      <c r="AS3" s="139" t="str">
        <f>IF('様式10 _1'!C55="","",'様式10 _1'!C55)</f>
        <v/>
      </c>
      <c r="AT3" s="141" t="str">
        <f>$J$3</f>
        <v/>
      </c>
      <c r="AU3" s="138" t="str">
        <f>IF('様式10 _1'!C58="","",'様式10 _1'!C58)</f>
        <v/>
      </c>
      <c r="AV3" s="138" t="str">
        <f>IF('様式10 _1'!C59="","",'様式10 _1'!C59)</f>
        <v/>
      </c>
      <c r="AW3" s="148" t="str">
        <f>IF('様式10 _1'!D60="","",'様式10 _1'!D60)</f>
        <v/>
      </c>
      <c r="AX3" s="148" t="str">
        <f>IF('様式10 _1'!G60="","",'様式10 _1'!G60)</f>
        <v/>
      </c>
      <c r="AY3" s="139" t="str">
        <f>IF('様式10 _1'!C61="","",'様式10 _1'!C61)</f>
        <v/>
      </c>
      <c r="AZ3" s="141" t="str">
        <f>IF('様式10 _1'!C66="","",'様式10 _1'!C66)</f>
        <v/>
      </c>
      <c r="BA3" s="141" t="str">
        <f>IF('様式10 _1'!C67="","",'様式10 _1'!C67)</f>
        <v/>
      </c>
      <c r="BB3" s="141" t="str">
        <f>IF('様式10 _1'!C68="","",'様式10 _1'!C68)</f>
        <v/>
      </c>
      <c r="BC3" s="154" t="str">
        <f>IF('様式10 _1'!D69="","",'様式10 _1'!D69)</f>
        <v/>
      </c>
      <c r="BD3" s="148" t="str">
        <f>IF('様式10 _1'!G69="","",'様式10 _1'!G69)</f>
        <v/>
      </c>
      <c r="BE3" s="139" t="str">
        <f>IF('様式10 _1'!C70="","",'様式10 _1'!C70)</f>
        <v/>
      </c>
      <c r="BF3" s="262" t="str">
        <f>$M$3</f>
        <v/>
      </c>
      <c r="BG3" s="95" t="str">
        <f>IF('様式10 _1'!C86="","",'様式10 _1'!C86)</f>
        <v/>
      </c>
      <c r="BH3" s="95" t="str">
        <f>IF('様式10 _1'!C87="","",'様式10 _1'!C87)</f>
        <v/>
      </c>
      <c r="BI3" s="263" t="str">
        <f>IF('様式10 _1'!D88="","",'様式10 _1'!D88)</f>
        <v/>
      </c>
      <c r="BJ3" s="263" t="str">
        <f>IF('様式10 _1'!G88="","",'様式10 _1'!G88)</f>
        <v/>
      </c>
      <c r="BK3" s="264" t="str">
        <f>IF('様式10 _1'!C89="","",'様式10 _1'!C89)</f>
        <v/>
      </c>
      <c r="BL3" s="262" t="str">
        <f>$M$3</f>
        <v/>
      </c>
      <c r="BM3" s="95" t="str">
        <f>IF('様式10 _1'!C92="","",'様式10 _1'!C92)</f>
        <v/>
      </c>
      <c r="BN3" s="95" t="str">
        <f>IF('様式10 _1'!C93="","",'様式10 _1'!C93)</f>
        <v/>
      </c>
      <c r="BO3" s="263" t="str">
        <f>IF('様式10 _1'!D94="","",'様式10 _1'!D94)</f>
        <v/>
      </c>
      <c r="BP3" s="263" t="str">
        <f>IF('様式10 _1'!G94="","",'様式10 _1'!G94)</f>
        <v/>
      </c>
      <c r="BQ3" s="264" t="str">
        <f>IF('様式10 _1'!C95="","",'様式10 _1'!C95)</f>
        <v/>
      </c>
      <c r="BR3" s="262" t="str">
        <f>IF('様式10 _1'!C100="","",'様式10 _1'!C100)</f>
        <v/>
      </c>
      <c r="BS3" s="262" t="str">
        <f>IF('様式10 _1'!C101="","",'様式10 _1'!C101)</f>
        <v/>
      </c>
      <c r="BT3" s="262" t="str">
        <f>IF('様式10 _1'!C102="","",'様式10 _1'!C102)</f>
        <v/>
      </c>
      <c r="BU3" s="265" t="str">
        <f>IF('様式10 _1'!D103="","",'様式10 _1'!D103)</f>
        <v/>
      </c>
      <c r="BV3" s="263" t="str">
        <f>IF('様式10 _1'!G103="","",'様式10 _1'!G103)</f>
        <v/>
      </c>
      <c r="BW3" s="264" t="str">
        <f>IF('様式10 _1'!C104="","",'様式10 _1'!C104)</f>
        <v/>
      </c>
      <c r="BX3" s="144" t="str">
        <f>IF('様式10 _３'!E14="","",'様式10 _３'!E14)</f>
        <v/>
      </c>
      <c r="BY3" s="144" t="str">
        <f>IF('様式10 _３'!C17="","",'様式10 _３'!C17)</f>
        <v/>
      </c>
      <c r="BZ3" s="141" t="str">
        <f>IF('様式10 _３'!D25="","",'様式10 _３'!D25)</f>
        <v/>
      </c>
      <c r="CA3" s="139" t="str">
        <f>IF('様式10 _３'!D26="","",'様式10 _３'!D26)</f>
        <v/>
      </c>
      <c r="CB3" s="141" t="str">
        <f>IF(様式11!F14="","",様式11!F14)</f>
        <v/>
      </c>
      <c r="CC3" s="138" t="str">
        <f>IF(様式11!C16="","",様式11!C16)</f>
        <v/>
      </c>
      <c r="CD3" s="138" t="str">
        <f>IF(様式11!F16="","",様式11!F16)</f>
        <v/>
      </c>
      <c r="CE3" s="138" t="str">
        <f>IF(様式11!C17="","",様式11!C17)</f>
        <v/>
      </c>
      <c r="CF3" s="138" t="str">
        <f>IF(様式11!F17="","",様式11!F17)</f>
        <v/>
      </c>
      <c r="CG3" s="138" t="str">
        <f>IF(様式11!C18="","",様式11!C18)</f>
        <v/>
      </c>
      <c r="CH3" s="138" t="str">
        <f>IF(様式11!F18="","",様式11!F18)</f>
        <v/>
      </c>
      <c r="CI3" s="138" t="str">
        <f>IF(様式11!C19="","",様式11!C19)</f>
        <v/>
      </c>
      <c r="CJ3" s="138" t="str">
        <f>IF(様式11!F19="","",様式11!F19)</f>
        <v/>
      </c>
      <c r="CK3" s="138" t="str">
        <f>IF(様式11!C20="","",様式11!C20)</f>
        <v/>
      </c>
      <c r="CL3" s="138" t="str">
        <f>IF(様式11!F20="","",様式11!F20)</f>
        <v/>
      </c>
      <c r="CM3" s="96">
        <f>IF(様式11!F21="","",様式11!F21)</f>
        <v>0</v>
      </c>
      <c r="CN3" s="96">
        <f>IF(様式11!F27="","",様式11!F27)</f>
        <v>0</v>
      </c>
      <c r="CO3" s="90">
        <f>IF(様式11!F28="","",様式11!F28)</f>
        <v>0</v>
      </c>
      <c r="CP3" s="141" t="str">
        <f>IF(様式11!B43="","",様式11!B43)</f>
        <v/>
      </c>
      <c r="CQ3" s="148" t="str">
        <f>IF(様式11!C43="","",様式11!C43)</f>
        <v/>
      </c>
      <c r="CR3" s="149" t="str">
        <f>IF(様式11!E43="","",様式11!E43)</f>
        <v/>
      </c>
      <c r="CS3" s="139" t="str">
        <f>IF(様式11!F43="","",様式11!F43)</f>
        <v/>
      </c>
      <c r="CT3" s="141" t="str">
        <f>IF(様式11!B44="","",様式11!B44)</f>
        <v/>
      </c>
      <c r="CU3" s="148" t="str">
        <f>IF(様式11!C44="","",様式11!C44)</f>
        <v/>
      </c>
      <c r="CV3" s="149" t="str">
        <f>IF(様式11!E44="","",様式11!E44)</f>
        <v/>
      </c>
      <c r="CW3" s="139" t="str">
        <f>IF(様式11!F44="","",様式11!F44)</f>
        <v/>
      </c>
      <c r="CX3" s="141" t="str">
        <f>IF(様式11!B45="","",様式11!B45)</f>
        <v/>
      </c>
      <c r="CY3" s="148" t="str">
        <f>IF(様式11!C45="","",様式11!C45)</f>
        <v/>
      </c>
      <c r="CZ3" s="149" t="str">
        <f>IF(様式11!E45="","",様式11!E45)</f>
        <v/>
      </c>
      <c r="DA3" s="139" t="str">
        <f>IF(様式11!F45="","",様式11!F45)</f>
        <v/>
      </c>
      <c r="DB3" s="141" t="str">
        <f>IF(様式11!B46="","",様式11!B46)</f>
        <v/>
      </c>
      <c r="DC3" s="148" t="str">
        <f>IF(様式11!C46="","",様式11!C46)</f>
        <v/>
      </c>
      <c r="DD3" s="149" t="str">
        <f>IF(様式11!E46="","",様式11!E46)</f>
        <v/>
      </c>
      <c r="DE3" s="139" t="str">
        <f>IF(様式11!F46="","",様式11!F46)</f>
        <v/>
      </c>
      <c r="DF3" s="96">
        <f>IF(様式11!F47="","",様式11!F47)</f>
        <v>0</v>
      </c>
      <c r="DG3" s="170" t="str">
        <f>IF(様式11!B59="","",様式11!B59)</f>
        <v/>
      </c>
      <c r="DH3" s="92" t="str">
        <f>IF(様式11!C59="","",様式11!C59)</f>
        <v/>
      </c>
      <c r="DI3" s="92" t="str">
        <f>IF(様式11!D59="","",様式11!D59)</f>
        <v/>
      </c>
      <c r="DJ3" s="93" t="str">
        <f>IF(様式11!F59="","",様式11!F59)</f>
        <v/>
      </c>
      <c r="DK3" s="154" t="str">
        <f>IF(様式11!B60="","",様式11!B60)</f>
        <v/>
      </c>
      <c r="DL3" s="138" t="str">
        <f>IF(様式11!C60="","",様式11!C60)</f>
        <v/>
      </c>
      <c r="DM3" s="138" t="str">
        <f>IF(様式11!D60="","",様式11!D60)</f>
        <v/>
      </c>
      <c r="DN3" s="139" t="str">
        <f>IF(様式11!F60="","",様式11!F60)</f>
        <v/>
      </c>
      <c r="DO3" s="154" t="str">
        <f>IF(様式11!B61="","",様式11!B61)</f>
        <v/>
      </c>
      <c r="DP3" s="138" t="str">
        <f>IF(様式11!C61="","",様式11!C61)</f>
        <v/>
      </c>
      <c r="DQ3" s="138" t="str">
        <f>IF(様式11!D61="","",様式11!D61)</f>
        <v/>
      </c>
      <c r="DR3" s="139" t="str">
        <f>IF(様式11!F61="","",様式11!F61)</f>
        <v/>
      </c>
      <c r="DS3" s="148" t="str">
        <f>IF(様式11!B62="","",様式11!B62)</f>
        <v/>
      </c>
      <c r="DT3" s="138" t="str">
        <f>IF(様式11!C62="","",様式11!C62)</f>
        <v/>
      </c>
      <c r="DU3" s="138" t="str">
        <f>IF(様式11!D62="","",様式11!D62)</f>
        <v/>
      </c>
      <c r="DV3" s="139" t="str">
        <f>IF(様式11!F62="","",様式11!F62)</f>
        <v/>
      </c>
      <c r="DW3" s="94">
        <f>IF(様式11!F63="","",様式11!F63)</f>
        <v>0</v>
      </c>
      <c r="DX3" s="91" t="str">
        <f>IF(様式11!B79="","",様式11!B79)</f>
        <v/>
      </c>
      <c r="DY3" s="92" t="str">
        <f>IF(様式11!C79="","",様式11!C79)</f>
        <v/>
      </c>
      <c r="DZ3" s="149" t="str">
        <f>IF(様式11!D79="","",様式11!D79)</f>
        <v/>
      </c>
      <c r="EA3" s="92" t="str">
        <f>IF(様式11!E79="","",様式11!E79)</f>
        <v/>
      </c>
      <c r="EB3" s="92" t="str">
        <f>IF(様式11!F79="","",様式11!F79)</f>
        <v/>
      </c>
      <c r="EC3" s="91" t="str">
        <f>IF(様式11!B81="","",様式11!B81)</f>
        <v/>
      </c>
      <c r="ED3" s="92" t="str">
        <f>IF(様式11!C81="","",様式11!C81)</f>
        <v/>
      </c>
      <c r="EE3" s="149" t="str">
        <f>IF(様式11!D81="","",様式11!D81)</f>
        <v/>
      </c>
      <c r="EF3" s="92" t="str">
        <f>IF(様式11!E81="","",様式11!E81)</f>
        <v/>
      </c>
      <c r="EG3" s="92" t="str">
        <f>IF(様式11!F81="","",様式11!F81)</f>
        <v/>
      </c>
      <c r="EH3" s="91" t="str">
        <f>IF(様式11!B83="","",様式11!B83)</f>
        <v/>
      </c>
      <c r="EI3" s="92" t="str">
        <f>IF(様式11!C83="","",様式11!C83)</f>
        <v/>
      </c>
      <c r="EJ3" s="149" t="str">
        <f>IF(様式11!D83="","",様式11!D83)</f>
        <v/>
      </c>
      <c r="EK3" s="92" t="str">
        <f>IF(様式11!E83="","",様式11!E83)</f>
        <v/>
      </c>
      <c r="EL3" s="92" t="str">
        <f>IF(様式11!F83="","",様式11!F83)</f>
        <v/>
      </c>
      <c r="EM3" s="91" t="str">
        <f>IF(様式11!B85="","",様式11!B85)</f>
        <v/>
      </c>
      <c r="EN3" s="92" t="str">
        <f>IF(様式11!C85="","",様式11!C85)</f>
        <v/>
      </c>
      <c r="EO3" s="149" t="str">
        <f>IF(様式11!D85="","",様式11!D85)</f>
        <v/>
      </c>
      <c r="EP3" s="92" t="str">
        <f>IF(様式11!E85="","",様式11!E85)</f>
        <v/>
      </c>
      <c r="EQ3" s="92" t="str">
        <f>IF(様式11!F85="","",様式11!F85)</f>
        <v/>
      </c>
      <c r="ER3" s="94">
        <f>IF(様式11!F87="","",様式11!F87)</f>
        <v>0</v>
      </c>
      <c r="ES3" s="91" t="str">
        <f>IF(様式11!B100="","",様式11!B100)</f>
        <v/>
      </c>
      <c r="ET3" s="92" t="str">
        <f>IF(様式11!D100="","",様式11!D100)</f>
        <v/>
      </c>
      <c r="EU3" s="149" t="str">
        <f>IF(様式11!E100="","",様式11!E100)</f>
        <v/>
      </c>
      <c r="EV3" s="92" t="str">
        <f>IF(様式11!F100="","",様式11!F100)</f>
        <v/>
      </c>
      <c r="EW3" s="93" t="str">
        <f>IF(様式11!C101="","",様式11!C101)</f>
        <v/>
      </c>
      <c r="EX3" s="91" t="str">
        <f>IF(様式11!B103="","",様式11!B103)</f>
        <v/>
      </c>
      <c r="EY3" s="92" t="str">
        <f>IF(様式11!D103="","",様式11!D103)</f>
        <v/>
      </c>
      <c r="EZ3" s="149" t="str">
        <f>IF(様式11!E103="","",様式11!E103)</f>
        <v/>
      </c>
      <c r="FA3" s="92" t="str">
        <f>IF(様式11!F103="","",様式11!F103)</f>
        <v/>
      </c>
      <c r="FB3" s="93" t="str">
        <f>IF(様式11!C104="","",様式11!C104)</f>
        <v/>
      </c>
      <c r="FC3" s="91" t="str">
        <f>IF(様式11!B106="","",様式11!B106)</f>
        <v/>
      </c>
      <c r="FD3" s="92" t="str">
        <f>IF(様式11!D106="","",様式11!D106)</f>
        <v/>
      </c>
      <c r="FE3" s="149" t="str">
        <f>IF(様式11!E106="","",様式11!E106)</f>
        <v/>
      </c>
      <c r="FF3" s="92" t="str">
        <f>IF(様式11!F106="","",様式11!F106)</f>
        <v/>
      </c>
      <c r="FG3" s="93" t="str">
        <f>IF(様式11!C107="","",様式11!C107)</f>
        <v/>
      </c>
      <c r="FH3" s="91" t="str">
        <f>IF(様式11!B109="","",様式11!B109)</f>
        <v/>
      </c>
      <c r="FI3" s="92" t="str">
        <f>IF(様式11!D109="","",様式11!D109)</f>
        <v/>
      </c>
      <c r="FJ3" s="149" t="str">
        <f>IF(様式11!E109="","",様式11!E109)</f>
        <v/>
      </c>
      <c r="FK3" s="92" t="str">
        <f>IF(様式11!F109="","",様式11!F109)</f>
        <v/>
      </c>
      <c r="FL3" s="93" t="str">
        <f>IF(様式11!C110="","",様式11!C110)</f>
        <v/>
      </c>
      <c r="FM3" s="91" t="str">
        <f>IF(様式11!B112="","",様式11!B112)</f>
        <v/>
      </c>
      <c r="FN3" s="92" t="str">
        <f>IF(様式11!D112="","",様式11!D112)</f>
        <v/>
      </c>
      <c r="FO3" s="149" t="str">
        <f>IF(様式11!E112="","",様式11!E112)</f>
        <v/>
      </c>
      <c r="FP3" s="92" t="str">
        <f>IF(様式11!F112="","",様式11!F112)</f>
        <v/>
      </c>
      <c r="FQ3" s="93" t="str">
        <f>IF(様式11!C113="","",様式11!C113)</f>
        <v/>
      </c>
      <c r="FR3" s="96" t="str">
        <f>IF(様式11!F167="","",様式11!F167)</f>
        <v/>
      </c>
      <c r="FS3" s="91" t="str">
        <f>IF('様式11 _３'!D15="","",'様式11 _３'!D15)</f>
        <v/>
      </c>
      <c r="FT3" s="93" t="str">
        <f>IF('様式11 _３'!D16="","",'様式11 _３'!D16)</f>
        <v/>
      </c>
      <c r="FU3" s="91" t="str">
        <f>IF(様式12!B11="","",様式12!B11)</f>
        <v/>
      </c>
      <c r="FV3" s="92" t="str">
        <f>IF(様式12!C11="","",様式12!C11)</f>
        <v/>
      </c>
      <c r="FW3" s="149" t="str">
        <f>IF(様式12!D11="","",様式12!D11)</f>
        <v/>
      </c>
      <c r="FX3" s="171" t="str">
        <f>IF(様式12!E11="","",様式12!E11)</f>
        <v/>
      </c>
      <c r="FY3" s="91" t="str">
        <f>IF(様式12!B12="","",様式12!B12)</f>
        <v/>
      </c>
      <c r="FZ3" s="92" t="str">
        <f>IF(様式12!C12="","",様式12!C12)</f>
        <v/>
      </c>
      <c r="GA3" s="149" t="str">
        <f>IF(様式12!D12="","",様式12!D12)</f>
        <v/>
      </c>
      <c r="GB3" s="171" t="str">
        <f>IF(様式12!E12="","",様式12!E12)</f>
        <v/>
      </c>
      <c r="GC3" s="91" t="str">
        <f>IF(様式12!B13="","",様式12!B13)</f>
        <v/>
      </c>
      <c r="GD3" s="92" t="str">
        <f>IF(様式12!C13="","",様式12!C13)</f>
        <v/>
      </c>
      <c r="GE3" s="149" t="str">
        <f>IF(様式12!D13="","",様式12!D13)</f>
        <v/>
      </c>
      <c r="GF3" s="171" t="str">
        <f>IF(様式12!E13="","",様式12!E13)</f>
        <v/>
      </c>
      <c r="GG3" s="171" t="str">
        <f>IF(様式12!B17="","",様式12!B17)</f>
        <v>今後の活動への取り組み方針（100字以上300字以内）</v>
      </c>
      <c r="GH3" s="79" t="s">
        <v>318</v>
      </c>
    </row>
    <row r="5" spans="1:190" s="101" customFormat="1"/>
    <row r="6" spans="1:190" s="101" customFormat="1"/>
    <row r="7" spans="1:190" s="101" customFormat="1"/>
    <row r="8" spans="1:190" s="101" customFormat="1">
      <c r="A8" s="97"/>
      <c r="B8" s="95"/>
      <c r="C8" s="95"/>
      <c r="D8" s="95"/>
      <c r="E8" s="95"/>
      <c r="F8" s="95" t="s">
        <v>291</v>
      </c>
      <c r="G8" s="95"/>
      <c r="H8" s="98"/>
      <c r="I8" s="95"/>
      <c r="J8" s="99"/>
      <c r="K8" s="100"/>
      <c r="L8" s="95"/>
      <c r="M8" s="95"/>
      <c r="N8" s="95"/>
      <c r="O8" s="95"/>
      <c r="T8" s="102"/>
      <c r="AP8" s="103"/>
      <c r="AS8" s="103"/>
      <c r="AV8" s="103"/>
      <c r="AY8" s="103"/>
      <c r="BB8" s="103"/>
      <c r="BE8" s="103"/>
      <c r="BH8" s="103"/>
      <c r="BK8" s="103"/>
      <c r="BN8" s="103"/>
      <c r="BQ8" s="103"/>
      <c r="BR8" s="103"/>
      <c r="BT8" s="104"/>
      <c r="BU8" s="105"/>
      <c r="BW8" s="104"/>
      <c r="BX8" s="88"/>
      <c r="BY8" s="105"/>
      <c r="CA8" s="104"/>
      <c r="CB8" s="105"/>
      <c r="CD8" s="104"/>
      <c r="CE8" s="105"/>
      <c r="CG8" s="104"/>
      <c r="CH8" s="105"/>
      <c r="CJ8" s="104"/>
      <c r="CK8" s="105"/>
      <c r="CM8" s="104"/>
      <c r="CN8" s="105"/>
      <c r="CP8" s="104"/>
      <c r="CS8" s="103"/>
      <c r="CU8" s="103"/>
      <c r="CW8" s="103"/>
      <c r="CY8" s="103"/>
      <c r="DA8" s="103"/>
      <c r="DC8" s="103"/>
    </row>
    <row r="9" spans="1:190" s="88" customFormat="1" ht="24">
      <c r="A9" s="106" t="s">
        <v>40</v>
      </c>
      <c r="B9" s="107" t="s">
        <v>58</v>
      </c>
      <c r="C9" s="108" t="s">
        <v>321</v>
      </c>
      <c r="D9" s="106" t="s">
        <v>13</v>
      </c>
      <c r="E9" s="107" t="s">
        <v>57</v>
      </c>
      <c r="F9" s="109" t="s">
        <v>56</v>
      </c>
      <c r="G9" s="125" t="s">
        <v>74</v>
      </c>
      <c r="H9" s="93" t="s">
        <v>75</v>
      </c>
      <c r="I9" s="125" t="s">
        <v>77</v>
      </c>
      <c r="J9" s="93" t="s">
        <v>76</v>
      </c>
      <c r="K9" s="125" t="s">
        <v>192</v>
      </c>
      <c r="L9" s="93" t="s">
        <v>193</v>
      </c>
      <c r="M9" s="125" t="s">
        <v>61</v>
      </c>
      <c r="N9" s="159" t="s">
        <v>24</v>
      </c>
      <c r="O9" s="92" t="s">
        <v>29</v>
      </c>
      <c r="P9" s="160" t="s">
        <v>16</v>
      </c>
      <c r="Q9" s="161" t="s">
        <v>17</v>
      </c>
      <c r="R9" s="125" t="s">
        <v>59</v>
      </c>
      <c r="S9" s="127" t="s">
        <v>60</v>
      </c>
      <c r="CA9" s="110"/>
      <c r="CB9" s="111"/>
    </row>
    <row r="10" spans="1:190">
      <c r="A10" s="112" t="str">
        <f>A3</f>
        <v/>
      </c>
      <c r="B10" s="113" t="str">
        <f>B3</f>
        <v>認定都市プランナー</v>
      </c>
      <c r="C10" s="113" t="str">
        <f>CONCATENATE(D3,C11,E3)</f>
        <v>　</v>
      </c>
      <c r="D10" s="113" t="str">
        <f>C3</f>
        <v>　</v>
      </c>
      <c r="E10" s="113" t="str">
        <f>IF(様式9_1!E15="","",様式9_1!E15)</f>
        <v/>
      </c>
      <c r="F10" s="113" t="str">
        <f>IF(I11="","",DBCS(G11&amp;"年"&amp;H11&amp;"月"&amp;I11&amp;"日"))</f>
        <v/>
      </c>
      <c r="G10" s="85" t="str">
        <f>G3</f>
        <v/>
      </c>
      <c r="H10" s="87" t="str">
        <f>H3</f>
        <v/>
      </c>
      <c r="I10" s="85" t="str">
        <f>J3</f>
        <v/>
      </c>
      <c r="J10" s="87" t="str">
        <f>K3</f>
        <v/>
      </c>
      <c r="K10" s="85" t="str">
        <f>M3</f>
        <v/>
      </c>
      <c r="L10" s="87" t="str">
        <f>N3</f>
        <v/>
      </c>
      <c r="M10" s="85" t="str">
        <f>P3</f>
        <v/>
      </c>
      <c r="N10" s="172" t="str">
        <f>Q3</f>
        <v/>
      </c>
      <c r="O10" s="86" t="str">
        <f>CONCATENATE(R3,S3)</f>
        <v/>
      </c>
      <c r="P10" s="173" t="str">
        <f>T3</f>
        <v/>
      </c>
      <c r="Q10" s="162" t="str">
        <f>U3</f>
        <v/>
      </c>
      <c r="R10" s="163" t="str">
        <f>IF(様式9_1!E16="","",様式9_1!E16)</f>
        <v/>
      </c>
      <c r="S10" s="87" t="str">
        <f>CONCATENATE(様式9_1!E17,様式9_1!E18)</f>
        <v/>
      </c>
    </row>
    <row r="11" spans="1:190">
      <c r="C11" s="79" t="s">
        <v>54</v>
      </c>
      <c r="D11" s="114" t="str">
        <f>IF(様式9_1!E14="","",様式9_1!E14)</f>
        <v/>
      </c>
      <c r="E11" s="115"/>
      <c r="F11" s="116" t="str">
        <f>IFERROR(YEAR(D11),"")</f>
        <v/>
      </c>
      <c r="G11" s="116" t="str">
        <f>IFERROR(IF(F11&lt;1912,"明治"&amp;F11-1867,IF(F11&lt;1926,"大正"&amp;F11-1911,IF(F11&lt;1989,"昭和"&amp;F11-1925,"平成"&amp;F11-1988))),"")</f>
        <v/>
      </c>
      <c r="H11" s="116" t="str">
        <f>IFERROR(MONTH(D11),"")</f>
        <v/>
      </c>
      <c r="I11" s="116" t="str">
        <f>IFERROR(DAY(D11),"")</f>
        <v/>
      </c>
      <c r="K11" s="88"/>
      <c r="L11" s="88"/>
      <c r="BZ11" s="117"/>
      <c r="CA11" s="118"/>
      <c r="CB11" s="119"/>
    </row>
    <row r="12" spans="1:190" s="120" customFormat="1">
      <c r="C12" s="121"/>
      <c r="E12" s="121"/>
      <c r="F12" s="101"/>
      <c r="G12" s="101"/>
      <c r="H12" s="101"/>
      <c r="I12" s="101"/>
      <c r="K12" s="101"/>
      <c r="L12" s="101"/>
      <c r="O12" s="122"/>
      <c r="P12" s="101"/>
      <c r="BZ12" s="123"/>
      <c r="CA12" s="104"/>
      <c r="CB12" s="105"/>
    </row>
    <row r="13" spans="1:190" s="120" customFormat="1">
      <c r="A13" s="120" t="s">
        <v>305</v>
      </c>
      <c r="B13" s="120" t="s">
        <v>54</v>
      </c>
      <c r="C13" s="120" t="str">
        <f>CONCATENATE(A10,B13,M10,B13,D10,B13,A13)</f>
        <v>　　　　登録更新申請書</v>
      </c>
      <c r="E13" s="121"/>
      <c r="F13" s="101"/>
      <c r="G13" s="101"/>
      <c r="H13" s="101"/>
      <c r="I13" s="101"/>
      <c r="K13" s="101"/>
      <c r="L13" s="101"/>
      <c r="BZ13" s="123"/>
      <c r="CA13" s="104"/>
      <c r="CB13" s="105"/>
    </row>
    <row r="14" spans="1:190" s="120" customFormat="1">
      <c r="C14" s="121"/>
      <c r="E14" s="121"/>
      <c r="F14" s="101"/>
      <c r="G14" s="101"/>
      <c r="H14" s="101"/>
      <c r="I14" s="101"/>
      <c r="K14" s="101"/>
      <c r="L14" s="101"/>
      <c r="BZ14" s="123"/>
      <c r="CA14" s="104"/>
      <c r="CB14" s="105"/>
    </row>
    <row r="15" spans="1:190" s="120" customFormat="1">
      <c r="C15" s="121"/>
      <c r="E15" s="121"/>
      <c r="F15" s="101"/>
      <c r="G15" s="101"/>
      <c r="H15" s="101"/>
      <c r="I15" s="101"/>
      <c r="K15" s="101"/>
      <c r="L15" s="101"/>
      <c r="BZ15" s="123"/>
      <c r="CA15" s="104"/>
      <c r="CB15" s="105"/>
    </row>
    <row r="16" spans="1:190" s="120" customFormat="1">
      <c r="E16" s="121"/>
      <c r="F16" s="101"/>
      <c r="G16" s="101"/>
      <c r="H16" s="101"/>
      <c r="I16" s="101"/>
      <c r="K16" s="101"/>
      <c r="L16" s="101"/>
      <c r="BZ16" s="123"/>
      <c r="CA16" s="104"/>
      <c r="CB16" s="105"/>
    </row>
    <row r="17" spans="3:80" s="120" customFormat="1">
      <c r="C17" s="121"/>
      <c r="E17" s="121"/>
      <c r="F17" s="101"/>
      <c r="G17" s="101"/>
      <c r="H17" s="101"/>
      <c r="I17" s="101"/>
      <c r="K17" s="101"/>
      <c r="L17" s="101"/>
      <c r="BZ17" s="123"/>
      <c r="CA17" s="104"/>
      <c r="CB17" s="105"/>
    </row>
    <row r="18" spans="3:80" s="120" customFormat="1">
      <c r="E18" s="121"/>
      <c r="F18" s="101"/>
      <c r="G18" s="101"/>
      <c r="H18" s="101"/>
      <c r="I18" s="101"/>
      <c r="K18" s="101"/>
      <c r="L18" s="101"/>
      <c r="BZ18" s="123"/>
      <c r="CA18" s="104"/>
      <c r="CB18" s="105"/>
    </row>
  </sheetData>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1" tint="0.34998626667073579"/>
  </sheetPr>
  <dimension ref="C1:J13"/>
  <sheetViews>
    <sheetView workbookViewId="0"/>
  </sheetViews>
  <sheetFormatPr defaultRowHeight="13.5"/>
  <cols>
    <col min="3" max="3" width="37.625" bestFit="1" customWidth="1"/>
  </cols>
  <sheetData>
    <row r="1" spans="3:10">
      <c r="C1" t="s">
        <v>54</v>
      </c>
      <c r="D1" t="s">
        <v>54</v>
      </c>
      <c r="E1" t="s">
        <v>54</v>
      </c>
    </row>
    <row r="2" spans="3:10">
      <c r="C2" t="s">
        <v>1</v>
      </c>
      <c r="D2" t="s">
        <v>14</v>
      </c>
      <c r="E2" t="s">
        <v>26</v>
      </c>
      <c r="F2" t="s">
        <v>90</v>
      </c>
    </row>
    <row r="3" spans="3:10">
      <c r="C3" t="s">
        <v>2</v>
      </c>
      <c r="D3" t="s">
        <v>15</v>
      </c>
      <c r="E3" t="s">
        <v>27</v>
      </c>
      <c r="F3" t="s">
        <v>91</v>
      </c>
    </row>
    <row r="4" spans="3:10">
      <c r="C4" t="s">
        <v>3</v>
      </c>
      <c r="F4" t="s">
        <v>92</v>
      </c>
    </row>
    <row r="5" spans="3:10">
      <c r="C5" t="s">
        <v>4</v>
      </c>
      <c r="F5" t="s">
        <v>93</v>
      </c>
    </row>
    <row r="6" spans="3:10">
      <c r="C6" t="s">
        <v>5</v>
      </c>
    </row>
    <row r="7" spans="3:10">
      <c r="C7" t="s">
        <v>6</v>
      </c>
      <c r="D7" t="s">
        <v>98</v>
      </c>
    </row>
    <row r="8" spans="3:10">
      <c r="C8" t="s">
        <v>7</v>
      </c>
      <c r="D8" t="s">
        <v>99</v>
      </c>
    </row>
    <row r="9" spans="3:10">
      <c r="C9" t="s">
        <v>8</v>
      </c>
    </row>
    <row r="10" spans="3:10">
      <c r="C10" t="s">
        <v>9</v>
      </c>
    </row>
    <row r="11" spans="3:10">
      <c r="C11" t="s">
        <v>10</v>
      </c>
      <c r="F11" s="13" t="s">
        <v>111</v>
      </c>
      <c r="G11" s="32" t="s">
        <v>229</v>
      </c>
      <c r="H11" s="32"/>
      <c r="I11" s="32"/>
      <c r="J11" s="32"/>
    </row>
    <row r="12" spans="3:10">
      <c r="C12" t="s">
        <v>11</v>
      </c>
      <c r="F12" s="13" t="s">
        <v>112</v>
      </c>
      <c r="G12" s="32" t="s">
        <v>230</v>
      </c>
      <c r="H12" s="32"/>
      <c r="I12" s="32"/>
      <c r="J12" s="32"/>
    </row>
    <row r="13" spans="3:10">
      <c r="C13" t="s">
        <v>12</v>
      </c>
      <c r="F13" s="13" t="s">
        <v>113</v>
      </c>
      <c r="G13" s="32" t="s">
        <v>231</v>
      </c>
      <c r="H13" s="32"/>
      <c r="I13" s="32"/>
      <c r="J13" s="32"/>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8"/>
  <sheetViews>
    <sheetView view="pageBreakPreview" zoomScale="55" zoomScaleNormal="85" zoomScaleSheetLayoutView="55" workbookViewId="0">
      <selection activeCell="J30" sqref="J30"/>
    </sheetView>
  </sheetViews>
  <sheetFormatPr defaultRowHeight="12"/>
  <cols>
    <col min="1" max="1" width="1.875" style="266" customWidth="1"/>
    <col min="2" max="2" width="13.75" style="266" customWidth="1"/>
    <col min="3" max="5" width="28.125" style="266" customWidth="1"/>
    <col min="6" max="6" width="2.125" style="268" customWidth="1"/>
    <col min="7" max="7" width="8.75" style="266" bestFit="1" customWidth="1"/>
    <col min="8" max="16384" width="9" style="266"/>
  </cols>
  <sheetData>
    <row r="1" spans="1:7" ht="18.75">
      <c r="B1" s="267" t="s">
        <v>72</v>
      </c>
    </row>
    <row r="2" spans="1:7" ht="23.25" customHeight="1">
      <c r="E2" s="269" t="s">
        <v>322</v>
      </c>
    </row>
    <row r="3" spans="1:7" ht="15" customHeight="1">
      <c r="B3" s="325" t="s">
        <v>323</v>
      </c>
      <c r="C3" s="325"/>
      <c r="D3" s="325"/>
      <c r="E3" s="325"/>
      <c r="F3" s="270"/>
    </row>
    <row r="4" spans="1:7" ht="15" customHeight="1">
      <c r="B4" s="268"/>
      <c r="C4" s="268"/>
      <c r="D4" s="268"/>
      <c r="E4" s="271">
        <f>D13</f>
        <v>0</v>
      </c>
    </row>
    <row r="5" spans="1:7" ht="15" customHeight="1">
      <c r="B5" s="268"/>
      <c r="C5" s="268"/>
      <c r="D5" s="268"/>
      <c r="E5" s="272" t="str">
        <f>CONCATENATE(D10,G5,E10)</f>
        <v>0　0</v>
      </c>
      <c r="G5" s="266" t="s">
        <v>358</v>
      </c>
    </row>
    <row r="6" spans="1:7" ht="15" customHeight="1">
      <c r="B6" s="273" t="s">
        <v>40</v>
      </c>
      <c r="C6" s="274">
        <f>様式9_1!E19</f>
        <v>0</v>
      </c>
      <c r="D6" s="275" t="s">
        <v>65</v>
      </c>
      <c r="E6" s="276" t="str">
        <f>IF($C$6=0,"",$C$6)</f>
        <v/>
      </c>
      <c r="F6" s="277"/>
      <c r="G6" s="276" t="str">
        <f>IF($C$6=0,"",$C$6)</f>
        <v/>
      </c>
    </row>
    <row r="7" spans="1:7" ht="15" customHeight="1">
      <c r="B7" s="273" t="s">
        <v>325</v>
      </c>
      <c r="C7" s="278">
        <v>43926</v>
      </c>
      <c r="D7" s="275" t="s">
        <v>326</v>
      </c>
      <c r="E7" s="279" t="s">
        <v>327</v>
      </c>
      <c r="F7" s="277"/>
    </row>
    <row r="8" spans="1:7" ht="15" customHeight="1">
      <c r="B8" s="273" t="s">
        <v>328</v>
      </c>
      <c r="C8" s="280">
        <f>IF(C7="","",DATE(YEAR(C7)+5,3,31))</f>
        <v>45747</v>
      </c>
      <c r="D8" s="275"/>
      <c r="E8" s="276"/>
      <c r="F8" s="277"/>
    </row>
    <row r="9" spans="1:7" s="284" customFormat="1" ht="15" customHeight="1">
      <c r="A9" s="281"/>
      <c r="B9" s="310" t="s">
        <v>329</v>
      </c>
      <c r="C9" s="310"/>
      <c r="D9" s="282">
        <f>様式9_1!E12</f>
        <v>0</v>
      </c>
      <c r="E9" s="282">
        <f>様式9_1!F12</f>
        <v>0</v>
      </c>
      <c r="F9" s="283"/>
    </row>
    <row r="10" spans="1:7" s="284" customFormat="1" ht="15" customHeight="1">
      <c r="A10" s="281"/>
      <c r="B10" s="310" t="s">
        <v>330</v>
      </c>
      <c r="C10" s="310"/>
      <c r="D10" s="282">
        <f>様式9_1!E13</f>
        <v>0</v>
      </c>
      <c r="E10" s="282">
        <f>様式9_1!F13</f>
        <v>0</v>
      </c>
      <c r="F10" s="283" t="s">
        <v>359</v>
      </c>
    </row>
    <row r="11" spans="1:7" s="284" customFormat="1" ht="15" customHeight="1">
      <c r="A11" s="281"/>
      <c r="B11" s="316" t="s">
        <v>360</v>
      </c>
      <c r="C11" s="285" t="s">
        <v>361</v>
      </c>
      <c r="D11" s="326">
        <f>様式9_1!E23</f>
        <v>0</v>
      </c>
      <c r="E11" s="327"/>
      <c r="F11" s="283"/>
    </row>
    <row r="12" spans="1:7" s="284" customFormat="1" ht="15" customHeight="1">
      <c r="A12" s="281"/>
      <c r="B12" s="316"/>
      <c r="C12" s="286" t="s">
        <v>362</v>
      </c>
      <c r="D12" s="328" t="str">
        <f>IF(様式9_1!E24="","",様式9_1!E24)</f>
        <v/>
      </c>
      <c r="E12" s="329"/>
      <c r="F12" s="287"/>
    </row>
    <row r="13" spans="1:7" s="284" customFormat="1" ht="15" customHeight="1">
      <c r="A13" s="281"/>
      <c r="B13" s="316" t="s">
        <v>336</v>
      </c>
      <c r="C13" s="288" t="s">
        <v>61</v>
      </c>
      <c r="D13" s="317">
        <f>様式9_1!E30</f>
        <v>0</v>
      </c>
      <c r="E13" s="318"/>
      <c r="F13" s="283"/>
    </row>
    <row r="14" spans="1:7" s="284" customFormat="1" ht="15" customHeight="1">
      <c r="A14" s="281"/>
      <c r="B14" s="316"/>
      <c r="C14" s="285" t="s">
        <v>24</v>
      </c>
      <c r="D14" s="319">
        <f>様式9_1!E33</f>
        <v>0</v>
      </c>
      <c r="E14" s="320"/>
      <c r="F14" s="283"/>
    </row>
    <row r="15" spans="1:7" s="284" customFormat="1" ht="15" customHeight="1">
      <c r="A15" s="281"/>
      <c r="B15" s="316"/>
      <c r="C15" s="289" t="s">
        <v>337</v>
      </c>
      <c r="D15" s="321">
        <f>様式9_1!E34</f>
        <v>0</v>
      </c>
      <c r="E15" s="322"/>
      <c r="F15" s="283"/>
    </row>
    <row r="16" spans="1:7" s="284" customFormat="1" ht="15" customHeight="1">
      <c r="A16" s="281"/>
      <c r="B16" s="310"/>
      <c r="C16" s="290" t="s">
        <v>338</v>
      </c>
      <c r="D16" s="321">
        <f>様式9_1!E35</f>
        <v>0</v>
      </c>
      <c r="E16" s="322"/>
      <c r="F16" s="283"/>
    </row>
    <row r="17" spans="1:7" s="284" customFormat="1" ht="15" customHeight="1">
      <c r="A17" s="281"/>
      <c r="B17" s="310"/>
      <c r="C17" s="290" t="s">
        <v>16</v>
      </c>
      <c r="D17" s="321">
        <f>様式9_1!E36</f>
        <v>0</v>
      </c>
      <c r="E17" s="322"/>
      <c r="F17" s="283"/>
    </row>
    <row r="18" spans="1:7" s="284" customFormat="1" ht="15" customHeight="1">
      <c r="A18" s="281"/>
      <c r="B18" s="310"/>
      <c r="C18" s="291" t="s">
        <v>17</v>
      </c>
      <c r="D18" s="323">
        <f>様式9_1!E37</f>
        <v>0</v>
      </c>
      <c r="E18" s="324"/>
      <c r="F18" s="283"/>
    </row>
    <row r="19" spans="1:7" ht="15" customHeight="1">
      <c r="B19" s="292"/>
      <c r="E19" s="293"/>
    </row>
    <row r="20" spans="1:7" ht="15" customHeight="1">
      <c r="B20" s="266" t="s">
        <v>339</v>
      </c>
      <c r="E20" s="293"/>
    </row>
    <row r="21" spans="1:7" ht="15" customHeight="1">
      <c r="B21" s="274" t="s">
        <v>21</v>
      </c>
      <c r="C21" s="312">
        <f>$D$11</f>
        <v>0</v>
      </c>
      <c r="D21" s="312"/>
      <c r="E21" s="312"/>
    </row>
    <row r="22" spans="1:7" ht="15" customHeight="1">
      <c r="B22" s="274" t="s">
        <v>362</v>
      </c>
      <c r="C22" s="312" t="str">
        <f>$D$12</f>
        <v/>
      </c>
      <c r="D22" s="312"/>
      <c r="E22" s="312"/>
    </row>
    <row r="23" spans="1:7" ht="15" customHeight="1">
      <c r="E23" s="293"/>
    </row>
    <row r="24" spans="1:7" ht="15" customHeight="1">
      <c r="B24" s="313" t="s">
        <v>347</v>
      </c>
      <c r="C24" s="314"/>
      <c r="D24" s="314"/>
      <c r="E24" s="315"/>
    </row>
    <row r="25" spans="1:7" ht="15" customHeight="1">
      <c r="B25" s="274" t="s">
        <v>363</v>
      </c>
      <c r="C25" s="305">
        <f>$C$21</f>
        <v>0</v>
      </c>
      <c r="D25" s="305"/>
      <c r="E25" s="305"/>
    </row>
    <row r="26" spans="1:7" ht="15" customHeight="1">
      <c r="B26" s="274" t="s">
        <v>342</v>
      </c>
      <c r="C26" s="306">
        <f>'様式10 _1'!C52</f>
        <v>0</v>
      </c>
      <c r="D26" s="306"/>
      <c r="E26" s="306"/>
    </row>
    <row r="27" spans="1:7" ht="15" customHeight="1">
      <c r="B27" s="274" t="s">
        <v>364</v>
      </c>
      <c r="C27" s="306">
        <f>'様式10 _1'!C53</f>
        <v>0</v>
      </c>
      <c r="D27" s="306"/>
      <c r="E27" s="306"/>
    </row>
    <row r="28" spans="1:7" ht="15" customHeight="1">
      <c r="B28" s="307" t="s">
        <v>365</v>
      </c>
      <c r="C28" s="294" t="s">
        <v>81</v>
      </c>
      <c r="D28" s="309" t="s">
        <v>366</v>
      </c>
      <c r="E28" s="294" t="s">
        <v>83</v>
      </c>
    </row>
    <row r="29" spans="1:7" ht="15" customHeight="1">
      <c r="B29" s="308"/>
      <c r="C29" s="295">
        <f>'様式10 _1'!D54</f>
        <v>0</v>
      </c>
      <c r="D29" s="309"/>
      <c r="E29" s="295">
        <f>'様式10 _1'!G54</f>
        <v>0</v>
      </c>
    </row>
    <row r="30" spans="1:7" ht="69.95" customHeight="1">
      <c r="B30" s="296" t="s">
        <v>346</v>
      </c>
      <c r="C30" s="330">
        <f>'様式10 _1'!C22</f>
        <v>0</v>
      </c>
      <c r="D30" s="330"/>
      <c r="E30" s="330"/>
      <c r="G30" s="266">
        <f>LEN(C30)</f>
        <v>1</v>
      </c>
    </row>
    <row r="31" spans="1:7" ht="15" customHeight="1"/>
    <row r="32" spans="1:7" ht="15" customHeight="1">
      <c r="B32" s="313" t="s">
        <v>367</v>
      </c>
      <c r="C32" s="314"/>
      <c r="D32" s="314"/>
      <c r="E32" s="315"/>
    </row>
    <row r="33" spans="2:7" ht="15" customHeight="1">
      <c r="B33" s="274" t="s">
        <v>363</v>
      </c>
      <c r="C33" s="305">
        <f>$C$21</f>
        <v>0</v>
      </c>
      <c r="D33" s="305"/>
      <c r="E33" s="305"/>
    </row>
    <row r="34" spans="2:7" ht="15" customHeight="1">
      <c r="B34" s="274" t="s">
        <v>342</v>
      </c>
      <c r="C34" s="306">
        <f>'様式10 _1'!C58</f>
        <v>0</v>
      </c>
      <c r="D34" s="306"/>
      <c r="E34" s="306"/>
    </row>
    <row r="35" spans="2:7" ht="15" customHeight="1">
      <c r="B35" s="274" t="s">
        <v>368</v>
      </c>
      <c r="C35" s="306">
        <f>'様式10 _1'!C59</f>
        <v>0</v>
      </c>
      <c r="D35" s="306"/>
      <c r="E35" s="306"/>
    </row>
    <row r="36" spans="2:7" ht="15" customHeight="1">
      <c r="B36" s="307" t="s">
        <v>369</v>
      </c>
      <c r="C36" s="294" t="s">
        <v>81</v>
      </c>
      <c r="D36" s="309" t="s">
        <v>370</v>
      </c>
      <c r="E36" s="294" t="s">
        <v>83</v>
      </c>
    </row>
    <row r="37" spans="2:7" ht="15" customHeight="1">
      <c r="B37" s="308"/>
      <c r="C37" s="295">
        <f>'様式10 _1'!D60</f>
        <v>0</v>
      </c>
      <c r="D37" s="309"/>
      <c r="E37" s="295">
        <f>'様式10 _1'!G60</f>
        <v>0</v>
      </c>
    </row>
    <row r="38" spans="2:7" ht="69.95" customHeight="1">
      <c r="B38" s="296" t="s">
        <v>346</v>
      </c>
      <c r="C38" s="330">
        <f>'様式10 _1'!C61</f>
        <v>0</v>
      </c>
      <c r="D38" s="330"/>
      <c r="E38" s="330"/>
      <c r="G38" s="266">
        <f>LEN(C38)</f>
        <v>1</v>
      </c>
    </row>
    <row r="39" spans="2:7" ht="15" customHeight="1"/>
    <row r="40" spans="2:7" ht="15" customHeight="1">
      <c r="B40" s="310" t="s">
        <v>371</v>
      </c>
      <c r="C40" s="310"/>
      <c r="D40" s="310"/>
      <c r="E40" s="310"/>
    </row>
    <row r="41" spans="2:7" ht="15" customHeight="1">
      <c r="B41" s="282"/>
      <c r="C41" s="311">
        <f>'様式10 _1'!B65</f>
        <v>0</v>
      </c>
      <c r="D41" s="311"/>
      <c r="E41" s="311"/>
    </row>
    <row r="42" spans="2:7" ht="15" customHeight="1">
      <c r="B42" s="274" t="s">
        <v>372</v>
      </c>
      <c r="C42" s="305">
        <f>'様式10 _1'!C66</f>
        <v>0</v>
      </c>
      <c r="D42" s="305"/>
      <c r="E42" s="305"/>
    </row>
    <row r="43" spans="2:7" ht="15" customHeight="1">
      <c r="B43" s="274" t="s">
        <v>349</v>
      </c>
      <c r="C43" s="305">
        <f>'様式10 _1'!C67</f>
        <v>0</v>
      </c>
      <c r="D43" s="305"/>
      <c r="E43" s="305"/>
    </row>
    <row r="44" spans="2:7" ht="15" customHeight="1">
      <c r="B44" s="274" t="s">
        <v>350</v>
      </c>
      <c r="C44" s="305">
        <f>'様式10 _1'!C68</f>
        <v>0</v>
      </c>
      <c r="D44" s="305"/>
      <c r="E44" s="305"/>
    </row>
    <row r="45" spans="2:7" ht="15" customHeight="1">
      <c r="B45" s="307" t="s">
        <v>373</v>
      </c>
      <c r="C45" s="294" t="s">
        <v>81</v>
      </c>
      <c r="D45" s="309" t="s">
        <v>374</v>
      </c>
      <c r="E45" s="294" t="s">
        <v>83</v>
      </c>
    </row>
    <row r="46" spans="2:7" ht="15" customHeight="1">
      <c r="B46" s="308"/>
      <c r="C46" s="295">
        <f>'様式10 _1'!D69</f>
        <v>0</v>
      </c>
      <c r="D46" s="309"/>
      <c r="E46" s="295">
        <f>'様式10 _1'!G69</f>
        <v>0</v>
      </c>
    </row>
    <row r="47" spans="2:7" ht="69.95" customHeight="1">
      <c r="B47" s="296" t="s">
        <v>346</v>
      </c>
      <c r="C47" s="330">
        <f>'様式10 _1'!C36</f>
        <v>0</v>
      </c>
      <c r="D47" s="330"/>
      <c r="E47" s="330"/>
      <c r="G47" s="266">
        <f>LEN(C47)</f>
        <v>1</v>
      </c>
    </row>
    <row r="48" spans="2:7" ht="15" customHeight="1"/>
  </sheetData>
  <sheetProtection selectLockedCells="1"/>
  <mergeCells count="37">
    <mergeCell ref="B3:E3"/>
    <mergeCell ref="B9:C9"/>
    <mergeCell ref="B10:C10"/>
    <mergeCell ref="B11:B12"/>
    <mergeCell ref="D11:E11"/>
    <mergeCell ref="D12:E12"/>
    <mergeCell ref="B13:B18"/>
    <mergeCell ref="D13:E13"/>
    <mergeCell ref="D14:E14"/>
    <mergeCell ref="D15:E15"/>
    <mergeCell ref="D16:E16"/>
    <mergeCell ref="D17:E17"/>
    <mergeCell ref="D18:E18"/>
    <mergeCell ref="C34:E34"/>
    <mergeCell ref="C21:E21"/>
    <mergeCell ref="C22:E22"/>
    <mergeCell ref="B24:E24"/>
    <mergeCell ref="C25:E25"/>
    <mergeCell ref="C26:E26"/>
    <mergeCell ref="C27:E27"/>
    <mergeCell ref="B28:B29"/>
    <mergeCell ref="D28:D29"/>
    <mergeCell ref="C30:E30"/>
    <mergeCell ref="B32:E32"/>
    <mergeCell ref="C33:E33"/>
    <mergeCell ref="C47:E47"/>
    <mergeCell ref="C35:E35"/>
    <mergeCell ref="B36:B37"/>
    <mergeCell ref="D36:D37"/>
    <mergeCell ref="C38:E38"/>
    <mergeCell ref="B40:E40"/>
    <mergeCell ref="C41:E41"/>
    <mergeCell ref="C42:E42"/>
    <mergeCell ref="C43:E43"/>
    <mergeCell ref="C44:E44"/>
    <mergeCell ref="B45:B46"/>
    <mergeCell ref="D45:D46"/>
  </mergeCells>
  <phoneticPr fontId="1"/>
  <dataValidations count="7">
    <dataValidation type="date" imeMode="halfAlpha" allowBlank="1" showInputMessage="1" showErrorMessage="1" promptTitle="受託期間【西暦】" prompt="受託期間の完了日を「西暦」で記入してください。" sqref="E29 E46 E37" xr:uid="{00000000-0002-0000-0100-000000000000}">
      <formula1>1</formula1>
      <formula2>109939</formula2>
    </dataValidation>
    <dataValidation type="date" imeMode="halfAlpha" allowBlank="1" showInputMessage="1" showErrorMessage="1" promptTitle="受託期間【西暦】" prompt="受託期間の開始日を「西暦」で記入してください。" sqref="C29 C46 C37" xr:uid="{00000000-0002-0000-0100-000001000000}">
      <formula1>1</formula1>
      <formula2>109939</formula2>
    </dataValidation>
    <dataValidation type="textLength" errorStyle="warning" operator="lessThanOrEqual" allowBlank="1" showInputMessage="1" showErrorMessage="1" errorTitle="150文字を超えない" error="150文字を超えるとデータベースに掲載できません" promptTitle="150文字以内" prompt="必ず150文字以内にしてください" sqref="C30:E30 C47:E47 C38:E38" xr:uid="{00000000-0002-0000-0100-000002000000}">
      <formula1>160</formula1>
    </dataValidation>
    <dataValidation allowBlank="1" showInputMessage="1" showErrorMessage="1" promptTitle="細分類" prompt="上記専門分野の細分類を記入してください" sqref="D12:E12" xr:uid="{00000000-0002-0000-0100-000003000000}"/>
    <dataValidation imeMode="halfAlpha" allowBlank="1" showInputMessage="1" showErrorMessage="1" promptTitle="メールアドレス" prompt="メールアドレスを間違えの無いよう記入ください" sqref="D18:E18" xr:uid="{00000000-0002-0000-0100-000004000000}"/>
    <dataValidation imeMode="halfAlpha" allowBlank="1" showInputMessage="1" showErrorMessage="1" promptTitle="都道府県名" prompt="都道府県名のみを入れてください" sqref="D15:E17" xr:uid="{00000000-0002-0000-0100-000005000000}"/>
    <dataValidation imeMode="halfAlpha" allowBlank="1" showInputMessage="1" showErrorMessage="1" promptTitle="郵便番号" prompt="郵便番号は郵便番号のマーク&quot;〒&quot;や7けたの間の&quot;ー&quot;は不用です。（例：171-0033×、1710033○）&quot;〒&quot;や&quot;ー&quot;は自動的に表示されます。" sqref="D14" xr:uid="{00000000-0002-0000-0100-000006000000}"/>
  </dataValidations>
  <printOptions horizontalCentered="1"/>
  <pageMargins left="0.78740157480314965" right="0.78740157480314965" top="0.39370078740157483" bottom="0.43307086614173229" header="0.19685039370078741" footer="0.23622047244094491"/>
  <pageSetup paperSize="9" scale="70" fitToWidth="0" fitToHeight="0" orientation="portrait" blackAndWhite="1" errors="blank"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8"/>
  <sheetViews>
    <sheetView view="pageBreakPreview" zoomScale="60" zoomScaleNormal="55" workbookViewId="0">
      <selection activeCell="L34" sqref="L34"/>
    </sheetView>
  </sheetViews>
  <sheetFormatPr defaultRowHeight="12"/>
  <cols>
    <col min="1" max="1" width="1.875" style="266" customWidth="1"/>
    <col min="2" max="2" width="13.75" style="266" customWidth="1"/>
    <col min="3" max="5" width="28.125" style="266" customWidth="1"/>
    <col min="6" max="6" width="2.125" style="268" customWidth="1"/>
    <col min="7" max="7" width="8.75" style="266" bestFit="1" customWidth="1"/>
    <col min="8" max="16384" width="9" style="266"/>
  </cols>
  <sheetData>
    <row r="1" spans="1:7" ht="18.75">
      <c r="B1" s="267" t="s">
        <v>72</v>
      </c>
    </row>
    <row r="2" spans="1:7" ht="23.25" customHeight="1">
      <c r="E2" s="269" t="s">
        <v>322</v>
      </c>
    </row>
    <row r="3" spans="1:7" ht="15" customHeight="1">
      <c r="B3" s="325" t="s">
        <v>323</v>
      </c>
      <c r="C3" s="325"/>
      <c r="D3" s="325"/>
      <c r="E3" s="325"/>
      <c r="F3" s="270"/>
    </row>
    <row r="4" spans="1:7" ht="15" customHeight="1">
      <c r="B4" s="268"/>
      <c r="C4" s="268"/>
      <c r="D4" s="268"/>
      <c r="E4" s="271">
        <f>D13</f>
        <v>0</v>
      </c>
    </row>
    <row r="5" spans="1:7" ht="15" customHeight="1">
      <c r="B5" s="268"/>
      <c r="C5" s="268"/>
      <c r="D5" s="268"/>
      <c r="E5" s="272" t="str">
        <f>CONCATENATE(D10,G5,E10)</f>
        <v>0　0</v>
      </c>
      <c r="G5" s="266" t="s">
        <v>375</v>
      </c>
    </row>
    <row r="6" spans="1:7" ht="15" customHeight="1">
      <c r="B6" s="273" t="s">
        <v>40</v>
      </c>
      <c r="C6" s="274">
        <f>様式9_1!E19</f>
        <v>0</v>
      </c>
      <c r="D6" s="275" t="s">
        <v>65</v>
      </c>
      <c r="E6" s="276" t="str">
        <f>IF($C$6=0,"",$C$6)</f>
        <v/>
      </c>
      <c r="F6" s="277"/>
      <c r="G6" s="276" t="str">
        <f>IF($C$6=0,"",$C$6)</f>
        <v/>
      </c>
    </row>
    <row r="7" spans="1:7" ht="15" customHeight="1">
      <c r="B7" s="273" t="s">
        <v>325</v>
      </c>
      <c r="C7" s="278">
        <v>43926</v>
      </c>
      <c r="D7" s="275" t="s">
        <v>326</v>
      </c>
      <c r="E7" s="279" t="s">
        <v>327</v>
      </c>
      <c r="F7" s="277"/>
    </row>
    <row r="8" spans="1:7" ht="15" customHeight="1">
      <c r="B8" s="273" t="s">
        <v>328</v>
      </c>
      <c r="C8" s="280">
        <f>IF(C7="","",DATE(YEAR(C7)+5,3,31))</f>
        <v>45747</v>
      </c>
      <c r="D8" s="275"/>
      <c r="E8" s="276"/>
      <c r="F8" s="277"/>
    </row>
    <row r="9" spans="1:7" s="284" customFormat="1" ht="15" customHeight="1">
      <c r="A9" s="281"/>
      <c r="B9" s="310" t="s">
        <v>329</v>
      </c>
      <c r="C9" s="310"/>
      <c r="D9" s="282">
        <f>様式9_1!E12</f>
        <v>0</v>
      </c>
      <c r="E9" s="282">
        <f>様式9_1!F12</f>
        <v>0</v>
      </c>
      <c r="F9" s="283"/>
    </row>
    <row r="10" spans="1:7" s="284" customFormat="1" ht="15" customHeight="1">
      <c r="A10" s="281"/>
      <c r="B10" s="310" t="s">
        <v>330</v>
      </c>
      <c r="C10" s="310"/>
      <c r="D10" s="282">
        <f>様式9_1!E13</f>
        <v>0</v>
      </c>
      <c r="E10" s="282">
        <f>様式9_1!F13</f>
        <v>0</v>
      </c>
      <c r="F10" s="283" t="s">
        <v>376</v>
      </c>
    </row>
    <row r="11" spans="1:7" s="284" customFormat="1" ht="15" customHeight="1">
      <c r="A11" s="281"/>
      <c r="B11" s="316" t="s">
        <v>360</v>
      </c>
      <c r="C11" s="285" t="s">
        <v>377</v>
      </c>
      <c r="D11" s="326">
        <f>様式9_1!E20</f>
        <v>0</v>
      </c>
      <c r="E11" s="327"/>
      <c r="F11" s="283"/>
    </row>
    <row r="12" spans="1:7" s="284" customFormat="1" ht="15" customHeight="1">
      <c r="A12" s="281"/>
      <c r="B12" s="316"/>
      <c r="C12" s="286" t="s">
        <v>378</v>
      </c>
      <c r="D12" s="328" t="str">
        <f>IF(様式9_1!E21="","",様式9_1!E21)</f>
        <v/>
      </c>
      <c r="E12" s="329"/>
      <c r="F12" s="287"/>
    </row>
    <row r="13" spans="1:7" s="284" customFormat="1" ht="15" customHeight="1">
      <c r="A13" s="281"/>
      <c r="B13" s="316" t="s">
        <v>336</v>
      </c>
      <c r="C13" s="288" t="s">
        <v>61</v>
      </c>
      <c r="D13" s="317">
        <f>様式9_1!E30</f>
        <v>0</v>
      </c>
      <c r="E13" s="318"/>
      <c r="F13" s="283"/>
    </row>
    <row r="14" spans="1:7" s="284" customFormat="1" ht="15" customHeight="1">
      <c r="A14" s="281"/>
      <c r="B14" s="316"/>
      <c r="C14" s="285" t="s">
        <v>24</v>
      </c>
      <c r="D14" s="319">
        <f>様式9_1!E33</f>
        <v>0</v>
      </c>
      <c r="E14" s="320"/>
      <c r="F14" s="283"/>
    </row>
    <row r="15" spans="1:7" s="284" customFormat="1" ht="15" customHeight="1">
      <c r="A15" s="281"/>
      <c r="B15" s="316"/>
      <c r="C15" s="289" t="s">
        <v>337</v>
      </c>
      <c r="D15" s="321">
        <f>様式9_1!E34</f>
        <v>0</v>
      </c>
      <c r="E15" s="322"/>
      <c r="F15" s="283"/>
    </row>
    <row r="16" spans="1:7" s="284" customFormat="1" ht="15" customHeight="1">
      <c r="A16" s="281"/>
      <c r="B16" s="310"/>
      <c r="C16" s="290" t="s">
        <v>338</v>
      </c>
      <c r="D16" s="321">
        <f>様式9_1!E35</f>
        <v>0</v>
      </c>
      <c r="E16" s="322"/>
      <c r="F16" s="283"/>
    </row>
    <row r="17" spans="1:7" s="284" customFormat="1" ht="15" customHeight="1">
      <c r="A17" s="281"/>
      <c r="B17" s="310"/>
      <c r="C17" s="290" t="s">
        <v>16</v>
      </c>
      <c r="D17" s="321">
        <f>様式9_1!E36</f>
        <v>0</v>
      </c>
      <c r="E17" s="322"/>
      <c r="F17" s="283"/>
    </row>
    <row r="18" spans="1:7" s="284" customFormat="1" ht="15" customHeight="1">
      <c r="A18" s="281"/>
      <c r="B18" s="310"/>
      <c r="C18" s="291" t="s">
        <v>17</v>
      </c>
      <c r="D18" s="323">
        <f>様式9_1!E37</f>
        <v>0</v>
      </c>
      <c r="E18" s="324"/>
      <c r="F18" s="283"/>
    </row>
    <row r="19" spans="1:7" ht="15" customHeight="1">
      <c r="B19" s="292"/>
      <c r="E19" s="293"/>
    </row>
    <row r="20" spans="1:7" ht="15" customHeight="1">
      <c r="B20" s="266" t="s">
        <v>339</v>
      </c>
      <c r="E20" s="293"/>
    </row>
    <row r="21" spans="1:7" ht="15" customHeight="1">
      <c r="B21" s="274" t="s">
        <v>21</v>
      </c>
      <c r="C21" s="312">
        <f>$D$11</f>
        <v>0</v>
      </c>
      <c r="D21" s="312"/>
      <c r="E21" s="312"/>
    </row>
    <row r="22" spans="1:7" ht="15" customHeight="1">
      <c r="B22" s="274" t="s">
        <v>378</v>
      </c>
      <c r="C22" s="312" t="str">
        <f>$D$12</f>
        <v/>
      </c>
      <c r="D22" s="312"/>
      <c r="E22" s="312"/>
    </row>
    <row r="23" spans="1:7" ht="15" customHeight="1">
      <c r="E23" s="293"/>
    </row>
    <row r="24" spans="1:7" ht="15" customHeight="1">
      <c r="B24" s="313" t="s">
        <v>367</v>
      </c>
      <c r="C24" s="314"/>
      <c r="D24" s="314"/>
      <c r="E24" s="315"/>
    </row>
    <row r="25" spans="1:7" ht="15" customHeight="1">
      <c r="B25" s="274" t="s">
        <v>372</v>
      </c>
      <c r="C25" s="305">
        <f>$C$21</f>
        <v>0</v>
      </c>
      <c r="D25" s="305"/>
      <c r="E25" s="305"/>
    </row>
    <row r="26" spans="1:7" ht="15" customHeight="1">
      <c r="B26" s="274" t="s">
        <v>349</v>
      </c>
      <c r="C26" s="306">
        <f>'様式10 _1'!C19</f>
        <v>0</v>
      </c>
      <c r="D26" s="306"/>
      <c r="E26" s="306"/>
    </row>
    <row r="27" spans="1:7" ht="15" customHeight="1">
      <c r="B27" s="274" t="s">
        <v>379</v>
      </c>
      <c r="C27" s="306">
        <f>'様式10 _1'!C20</f>
        <v>0</v>
      </c>
      <c r="D27" s="306"/>
      <c r="E27" s="306"/>
    </row>
    <row r="28" spans="1:7" ht="15" customHeight="1">
      <c r="B28" s="307" t="s">
        <v>351</v>
      </c>
      <c r="C28" s="294" t="s">
        <v>81</v>
      </c>
      <c r="D28" s="309" t="s">
        <v>345</v>
      </c>
      <c r="E28" s="294" t="s">
        <v>83</v>
      </c>
    </row>
    <row r="29" spans="1:7" ht="15" customHeight="1">
      <c r="B29" s="308"/>
      <c r="C29" s="295">
        <f>'様式10 _1'!D21</f>
        <v>0</v>
      </c>
      <c r="D29" s="309"/>
      <c r="E29" s="295">
        <f>'様式10 _1'!G21</f>
        <v>0</v>
      </c>
    </row>
    <row r="30" spans="1:7" ht="69.95" customHeight="1">
      <c r="B30" s="296" t="s">
        <v>346</v>
      </c>
      <c r="C30" s="330">
        <f>'様式10 _1'!C22</f>
        <v>0</v>
      </c>
      <c r="D30" s="330"/>
      <c r="E30" s="330"/>
      <c r="G30" s="266">
        <f>LEN(C30)</f>
        <v>1</v>
      </c>
    </row>
    <row r="31" spans="1:7" ht="15" customHeight="1"/>
    <row r="32" spans="1:7" ht="15" customHeight="1">
      <c r="B32" s="313" t="s">
        <v>380</v>
      </c>
      <c r="C32" s="314"/>
      <c r="D32" s="314"/>
      <c r="E32" s="315"/>
    </row>
    <row r="33" spans="2:7" ht="15" customHeight="1">
      <c r="B33" s="274" t="s">
        <v>381</v>
      </c>
      <c r="C33" s="305">
        <f>$C$21</f>
        <v>0</v>
      </c>
      <c r="D33" s="305"/>
      <c r="E33" s="305"/>
    </row>
    <row r="34" spans="2:7" ht="15" customHeight="1">
      <c r="B34" s="274" t="s">
        <v>382</v>
      </c>
      <c r="C34" s="306">
        <f>'様式10 _1'!C25</f>
        <v>0</v>
      </c>
      <c r="D34" s="306"/>
      <c r="E34" s="306"/>
    </row>
    <row r="35" spans="2:7" ht="15" customHeight="1">
      <c r="B35" s="274" t="s">
        <v>350</v>
      </c>
      <c r="C35" s="306">
        <f>'様式10 _1'!C26</f>
        <v>0</v>
      </c>
      <c r="D35" s="306"/>
      <c r="E35" s="306"/>
    </row>
    <row r="36" spans="2:7" ht="15" customHeight="1">
      <c r="B36" s="307" t="s">
        <v>383</v>
      </c>
      <c r="C36" s="294" t="s">
        <v>81</v>
      </c>
      <c r="D36" s="309" t="s">
        <v>384</v>
      </c>
      <c r="E36" s="294" t="s">
        <v>83</v>
      </c>
    </row>
    <row r="37" spans="2:7" ht="15" customHeight="1">
      <c r="B37" s="308"/>
      <c r="C37" s="295">
        <f>'様式10 _1'!D27</f>
        <v>0</v>
      </c>
      <c r="D37" s="309"/>
      <c r="E37" s="295">
        <f>'様式10 _1'!G27</f>
        <v>0</v>
      </c>
    </row>
    <row r="38" spans="2:7" ht="69.95" customHeight="1">
      <c r="B38" s="296" t="s">
        <v>346</v>
      </c>
      <c r="C38" s="330">
        <f>'様式10 _1'!C28</f>
        <v>0</v>
      </c>
      <c r="D38" s="330"/>
      <c r="E38" s="330"/>
      <c r="G38" s="266">
        <f>LEN(C38)</f>
        <v>1</v>
      </c>
    </row>
    <row r="39" spans="2:7" ht="15" customHeight="1"/>
    <row r="40" spans="2:7" ht="15" customHeight="1">
      <c r="B40" s="310" t="s">
        <v>385</v>
      </c>
      <c r="C40" s="310"/>
      <c r="D40" s="310"/>
      <c r="E40" s="310"/>
    </row>
    <row r="41" spans="2:7" ht="15" customHeight="1">
      <c r="B41" s="282"/>
      <c r="C41" s="311">
        <f>'様式10 _1'!B31</f>
        <v>0</v>
      </c>
      <c r="D41" s="311"/>
      <c r="E41" s="311"/>
    </row>
    <row r="42" spans="2:7" ht="15" customHeight="1">
      <c r="B42" s="274" t="s">
        <v>381</v>
      </c>
      <c r="C42" s="305">
        <f>'様式10 _1'!C32</f>
        <v>0</v>
      </c>
      <c r="D42" s="305"/>
      <c r="E42" s="305"/>
    </row>
    <row r="43" spans="2:7" ht="15" customHeight="1">
      <c r="B43" s="274" t="s">
        <v>386</v>
      </c>
      <c r="C43" s="306">
        <f>'様式10 _1'!C33</f>
        <v>0</v>
      </c>
      <c r="D43" s="306"/>
      <c r="E43" s="306"/>
    </row>
    <row r="44" spans="2:7" ht="15" customHeight="1">
      <c r="B44" s="274" t="s">
        <v>387</v>
      </c>
      <c r="C44" s="306">
        <f>'様式10 _1'!C34</f>
        <v>0</v>
      </c>
      <c r="D44" s="306"/>
      <c r="E44" s="306"/>
    </row>
    <row r="45" spans="2:7" ht="15" customHeight="1">
      <c r="B45" s="307" t="s">
        <v>388</v>
      </c>
      <c r="C45" s="294" t="s">
        <v>81</v>
      </c>
      <c r="D45" s="309" t="s">
        <v>389</v>
      </c>
      <c r="E45" s="294" t="s">
        <v>83</v>
      </c>
    </row>
    <row r="46" spans="2:7" ht="15" customHeight="1">
      <c r="B46" s="308"/>
      <c r="C46" s="295">
        <f>'様式10 _1'!D35</f>
        <v>0</v>
      </c>
      <c r="D46" s="309"/>
      <c r="E46" s="295">
        <f>'様式10 _1'!G35</f>
        <v>0</v>
      </c>
    </row>
    <row r="47" spans="2:7" ht="69.95" customHeight="1">
      <c r="B47" s="296" t="s">
        <v>346</v>
      </c>
      <c r="C47" s="330">
        <f>'様式10 _1'!C36</f>
        <v>0</v>
      </c>
      <c r="D47" s="330"/>
      <c r="E47" s="330"/>
      <c r="G47" s="266">
        <f>LEN(C47)</f>
        <v>1</v>
      </c>
    </row>
    <row r="48" spans="2:7" ht="15" customHeight="1"/>
  </sheetData>
  <sheetProtection selectLockedCells="1"/>
  <mergeCells count="37">
    <mergeCell ref="B3:E3"/>
    <mergeCell ref="B9:C9"/>
    <mergeCell ref="B10:C10"/>
    <mergeCell ref="B11:B12"/>
    <mergeCell ref="D11:E11"/>
    <mergeCell ref="D12:E12"/>
    <mergeCell ref="B13:B18"/>
    <mergeCell ref="D13:E13"/>
    <mergeCell ref="D14:E14"/>
    <mergeCell ref="D15:E15"/>
    <mergeCell ref="D16:E16"/>
    <mergeCell ref="D17:E17"/>
    <mergeCell ref="D18:E18"/>
    <mergeCell ref="C34:E34"/>
    <mergeCell ref="C21:E21"/>
    <mergeCell ref="C22:E22"/>
    <mergeCell ref="B24:E24"/>
    <mergeCell ref="C25:E25"/>
    <mergeCell ref="C26:E26"/>
    <mergeCell ref="C27:E27"/>
    <mergeCell ref="B28:B29"/>
    <mergeCell ref="D28:D29"/>
    <mergeCell ref="C30:E30"/>
    <mergeCell ref="B32:E32"/>
    <mergeCell ref="C33:E33"/>
    <mergeCell ref="C47:E47"/>
    <mergeCell ref="C35:E35"/>
    <mergeCell ref="B36:B37"/>
    <mergeCell ref="D36:D37"/>
    <mergeCell ref="C38:E38"/>
    <mergeCell ref="B40:E40"/>
    <mergeCell ref="C41:E41"/>
    <mergeCell ref="C42:E42"/>
    <mergeCell ref="C43:E43"/>
    <mergeCell ref="C44:E44"/>
    <mergeCell ref="B45:B46"/>
    <mergeCell ref="D45:D46"/>
  </mergeCells>
  <phoneticPr fontId="1"/>
  <dataValidations count="7">
    <dataValidation imeMode="halfAlpha" allowBlank="1" showInputMessage="1" showErrorMessage="1" promptTitle="郵便番号" prompt="郵便番号は郵便番号のマーク&quot;〒&quot;や7けたの間の&quot;ー&quot;は不用です。（例：171-0033×、1710033○）&quot;〒&quot;や&quot;ー&quot;は自動的に表示されます。" sqref="D14" xr:uid="{00000000-0002-0000-0200-000000000000}"/>
    <dataValidation imeMode="halfAlpha" allowBlank="1" showInputMessage="1" showErrorMessage="1" promptTitle="都道府県名" prompt="都道府県名のみを入れてください" sqref="D15:E17" xr:uid="{00000000-0002-0000-0200-000001000000}"/>
    <dataValidation imeMode="halfAlpha" allowBlank="1" showInputMessage="1" showErrorMessage="1" promptTitle="メールアドレス" prompt="メールアドレスを間違えの無いよう記入ください" sqref="D18:E18" xr:uid="{00000000-0002-0000-0200-000002000000}"/>
    <dataValidation allowBlank="1" showInputMessage="1" showErrorMessage="1" promptTitle="細分類" prompt="上記専門分野の細分類を記入してください" sqref="D12:E12" xr:uid="{00000000-0002-0000-0200-000003000000}"/>
    <dataValidation type="textLength" errorStyle="warning" operator="lessThanOrEqual" allowBlank="1" showInputMessage="1" showErrorMessage="1" errorTitle="150文字を超えない" error="150文字を超えるとデータベースに掲載できません" promptTitle="150文字以内" prompt="必ず150文字以内にしてください" sqref="C30:E30 C47:E47 C38:E38" xr:uid="{00000000-0002-0000-0200-000004000000}">
      <formula1>160</formula1>
    </dataValidation>
    <dataValidation type="date" imeMode="halfAlpha" allowBlank="1" showInputMessage="1" showErrorMessage="1" promptTitle="受託期間【西暦】" prompt="受託期間の開始日を「西暦」で記入してください。" sqref="C29 C46 C37" xr:uid="{00000000-0002-0000-0200-000005000000}">
      <formula1>1</formula1>
      <formula2>109939</formula2>
    </dataValidation>
    <dataValidation type="date" imeMode="halfAlpha" allowBlank="1" showInputMessage="1" showErrorMessage="1" promptTitle="受託期間【西暦】" prompt="受託期間の完了日を「西暦」で記入してください。" sqref="E29 E46 E37" xr:uid="{00000000-0002-0000-0200-000006000000}">
      <formula1>1</formula1>
      <formula2>109939</formula2>
    </dataValidation>
  </dataValidations>
  <printOptions horizontalCentered="1"/>
  <pageMargins left="0.78740157480314965" right="0.78740157480314965" top="0.39370078740157483" bottom="0.43307086614173229" header="0.19685039370078741" footer="0.23622047244094491"/>
  <pageSetup paperSize="9" scale="70" fitToWidth="0" fitToHeight="0" orientation="portrait" blackAndWhite="1" errors="blank"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E10"/>
  <sheetViews>
    <sheetView view="pageBreakPreview" zoomScaleNormal="100" zoomScaleSheetLayoutView="100" workbookViewId="0"/>
  </sheetViews>
  <sheetFormatPr defaultRowHeight="13.5"/>
  <cols>
    <col min="1" max="1" width="8.125" style="9" customWidth="1"/>
    <col min="2" max="5" width="21" style="9" customWidth="1"/>
    <col min="6" max="16384" width="9" style="9"/>
  </cols>
  <sheetData>
    <row r="2" spans="2:5" ht="37.15" customHeight="1">
      <c r="B2" s="332" t="s">
        <v>103</v>
      </c>
      <c r="C2" s="332"/>
      <c r="D2" s="332"/>
      <c r="E2" s="332"/>
    </row>
    <row r="4" spans="2:5" ht="25.5" customHeight="1">
      <c r="B4" s="8" t="s">
        <v>32</v>
      </c>
    </row>
    <row r="6" spans="2:5" ht="22.5">
      <c r="B6" s="333" t="s">
        <v>30</v>
      </c>
      <c r="C6" s="333"/>
      <c r="D6" s="17" t="s">
        <v>63</v>
      </c>
      <c r="E6" s="17" t="s">
        <v>64</v>
      </c>
    </row>
    <row r="7" spans="2:5" ht="35.450000000000003" customHeight="1">
      <c r="B7" s="331" t="s">
        <v>95</v>
      </c>
      <c r="C7" s="331"/>
      <c r="D7" s="18" t="s">
        <v>186</v>
      </c>
      <c r="E7" s="33" t="s">
        <v>187</v>
      </c>
    </row>
    <row r="8" spans="2:5" ht="35.450000000000003" customHeight="1">
      <c r="B8" s="331" t="s">
        <v>96</v>
      </c>
      <c r="C8" s="331"/>
      <c r="D8" s="18" t="s">
        <v>105</v>
      </c>
      <c r="E8" s="18" t="s">
        <v>104</v>
      </c>
    </row>
    <row r="9" spans="2:5" ht="35.450000000000003" customHeight="1">
      <c r="B9" s="331" t="s">
        <v>278</v>
      </c>
      <c r="C9" s="331"/>
      <c r="D9" s="39" t="s">
        <v>136</v>
      </c>
      <c r="E9" s="55" t="s">
        <v>136</v>
      </c>
    </row>
    <row r="10" spans="2:5" ht="35.450000000000003" customHeight="1">
      <c r="B10" s="331" t="s">
        <v>31</v>
      </c>
      <c r="C10" s="331"/>
      <c r="D10" s="48" t="s">
        <v>135</v>
      </c>
      <c r="E10" s="55" t="s">
        <v>135</v>
      </c>
    </row>
  </sheetData>
  <mergeCells count="6">
    <mergeCell ref="B10:C10"/>
    <mergeCell ref="B9:C9"/>
    <mergeCell ref="B2:E2"/>
    <mergeCell ref="B6:C6"/>
    <mergeCell ref="B7:C7"/>
    <mergeCell ref="B8:C8"/>
  </mergeCells>
  <phoneticPr fontId="1"/>
  <printOptions horizontalCentered="1"/>
  <pageMargins left="0.70866141732283472" right="0.70866141732283472" top="0.74803149606299213" bottom="0.74803149606299213" header="0.31496062992125984" footer="0.31496062992125984"/>
  <pageSetup paperSize="9" fitToHeight="0" orientation="portrait" errors="blank"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2"/>
  <sheetViews>
    <sheetView tabSelected="1" view="pageBreakPreview" zoomScaleNormal="100" zoomScaleSheetLayoutView="100" workbookViewId="0"/>
  </sheetViews>
  <sheetFormatPr defaultRowHeight="13.5"/>
  <cols>
    <col min="1" max="1" width="5.625" style="9" customWidth="1"/>
    <col min="2" max="2" width="13.625" style="9" customWidth="1"/>
    <col min="3" max="3" width="4.625" style="9" customWidth="1"/>
    <col min="4" max="4" width="27.625" style="9" customWidth="1"/>
    <col min="5" max="6" width="18.625" style="9" customWidth="1"/>
    <col min="7" max="7" width="32.625" style="9" customWidth="1"/>
    <col min="8" max="16384" width="9" style="9"/>
  </cols>
  <sheetData>
    <row r="1" spans="1:7" ht="18.75">
      <c r="A1" s="10"/>
      <c r="B1" s="29" t="s">
        <v>72</v>
      </c>
      <c r="C1" s="29"/>
      <c r="D1" s="28"/>
      <c r="E1" s="28"/>
      <c r="G1" s="58"/>
    </row>
    <row r="2" spans="1:7" ht="27" customHeight="1">
      <c r="F2" s="174" t="s">
        <v>150</v>
      </c>
    </row>
    <row r="3" spans="1:7" s="1" customFormat="1" ht="25.5" customHeight="1">
      <c r="B3" s="363" t="s">
        <v>143</v>
      </c>
      <c r="C3" s="363"/>
      <c r="D3" s="363"/>
      <c r="E3" s="363"/>
      <c r="F3" s="363"/>
    </row>
    <row r="4" spans="1:7" s="1" customFormat="1">
      <c r="B4" s="364" t="s">
        <v>253</v>
      </c>
      <c r="C4" s="364"/>
      <c r="D4" s="364"/>
      <c r="E4" s="364"/>
      <c r="F4" s="364"/>
    </row>
    <row r="5" spans="1:7" s="1" customFormat="1" ht="15" customHeight="1"/>
    <row r="6" spans="1:7" s="1" customFormat="1">
      <c r="B6" s="2" t="s">
        <v>302</v>
      </c>
      <c r="C6" s="2"/>
    </row>
    <row r="7" spans="1:7" s="1" customFormat="1">
      <c r="B7" s="2" t="s">
        <v>303</v>
      </c>
      <c r="C7" s="3"/>
    </row>
    <row r="8" spans="1:7" s="1" customFormat="1" ht="20.100000000000001" customHeight="1">
      <c r="B8" s="4"/>
      <c r="C8" s="4"/>
      <c r="D8" s="5" t="s">
        <v>70</v>
      </c>
      <c r="E8" s="365"/>
      <c r="F8" s="365"/>
    </row>
    <row r="9" spans="1:7" s="1" customFormat="1" ht="20.100000000000001" customHeight="1">
      <c r="B9" s="6"/>
      <c r="C9" s="6"/>
      <c r="D9" s="7" t="s">
        <v>73</v>
      </c>
      <c r="E9" s="366" t="str">
        <f>CONCATENATE(E13,G13,F13)</f>
        <v>　</v>
      </c>
      <c r="F9" s="366"/>
    </row>
    <row r="10" spans="1:7">
      <c r="E10" s="16"/>
      <c r="F10" s="26"/>
      <c r="G10" s="16"/>
    </row>
    <row r="11" spans="1:7" s="32" customFormat="1" ht="50.1" customHeight="1" thickBot="1">
      <c r="B11" s="367" t="s">
        <v>254</v>
      </c>
      <c r="C11" s="367"/>
      <c r="D11" s="367"/>
      <c r="E11" s="367"/>
      <c r="F11" s="367"/>
      <c r="G11" s="179"/>
    </row>
    <row r="12" spans="1:7" ht="19.5" customHeight="1">
      <c r="B12" s="368" t="s">
        <v>0</v>
      </c>
      <c r="C12" s="369"/>
      <c r="D12" s="370"/>
      <c r="E12" s="233"/>
      <c r="F12" s="234"/>
      <c r="G12" s="27"/>
    </row>
    <row r="13" spans="1:7" ht="19.5" customHeight="1">
      <c r="B13" s="371" t="s">
        <v>249</v>
      </c>
      <c r="C13" s="372"/>
      <c r="D13" s="373"/>
      <c r="E13" s="235"/>
      <c r="F13" s="236"/>
      <c r="G13" s="27" t="s">
        <v>69</v>
      </c>
    </row>
    <row r="14" spans="1:7" ht="19.5" customHeight="1">
      <c r="B14" s="371" t="s">
        <v>248</v>
      </c>
      <c r="C14" s="372"/>
      <c r="D14" s="373"/>
      <c r="E14" s="365"/>
      <c r="F14" s="374"/>
      <c r="G14" s="27"/>
    </row>
    <row r="15" spans="1:7" ht="19.5" customHeight="1">
      <c r="B15" s="371" t="s">
        <v>275</v>
      </c>
      <c r="C15" s="372"/>
      <c r="D15" s="373"/>
      <c r="E15" s="375"/>
      <c r="F15" s="376"/>
      <c r="G15" s="27"/>
    </row>
    <row r="16" spans="1:7" ht="19.5" customHeight="1">
      <c r="B16" s="377" t="s">
        <v>189</v>
      </c>
      <c r="C16" s="74" t="s">
        <v>28</v>
      </c>
      <c r="D16" s="75"/>
      <c r="E16" s="379"/>
      <c r="F16" s="380"/>
      <c r="G16" s="27"/>
    </row>
    <row r="17" spans="2:7" ht="19.5" customHeight="1">
      <c r="B17" s="371"/>
      <c r="C17" s="72" t="s">
        <v>25</v>
      </c>
      <c r="D17" s="70"/>
      <c r="E17" s="345"/>
      <c r="F17" s="346"/>
      <c r="G17" s="27"/>
    </row>
    <row r="18" spans="2:7" ht="30.2" customHeight="1" thickBot="1">
      <c r="B18" s="378"/>
      <c r="C18" s="73" t="s">
        <v>23</v>
      </c>
      <c r="D18" s="76"/>
      <c r="E18" s="381"/>
      <c r="F18" s="382"/>
      <c r="G18" s="27"/>
    </row>
    <row r="19" spans="2:7" ht="19.5" customHeight="1">
      <c r="B19" s="359" t="s">
        <v>94</v>
      </c>
      <c r="C19" s="59" t="s">
        <v>65</v>
      </c>
      <c r="D19" s="30"/>
      <c r="E19" s="361"/>
      <c r="F19" s="362"/>
      <c r="G19" s="27"/>
    </row>
    <row r="20" spans="2:7" ht="19.5" customHeight="1">
      <c r="B20" s="360"/>
      <c r="C20" s="60" t="s">
        <v>276</v>
      </c>
      <c r="D20" s="61"/>
      <c r="E20" s="355"/>
      <c r="F20" s="356"/>
      <c r="G20" s="27"/>
    </row>
    <row r="21" spans="2:7" ht="19.5" customHeight="1">
      <c r="B21" s="360"/>
      <c r="C21" s="65"/>
      <c r="D21" s="62" t="s">
        <v>277</v>
      </c>
      <c r="E21" s="341"/>
      <c r="F21" s="342"/>
      <c r="G21" s="27"/>
    </row>
    <row r="22" spans="2:7" ht="19.5" customHeight="1">
      <c r="B22" s="360"/>
      <c r="C22" s="66"/>
      <c r="D22" s="63" t="s">
        <v>97</v>
      </c>
      <c r="E22" s="353"/>
      <c r="F22" s="354"/>
      <c r="G22" s="27"/>
    </row>
    <row r="23" spans="2:7" ht="19.5" customHeight="1">
      <c r="B23" s="360"/>
      <c r="C23" s="60" t="s">
        <v>276</v>
      </c>
      <c r="D23" s="61"/>
      <c r="E23" s="355"/>
      <c r="F23" s="356"/>
      <c r="G23" s="27"/>
    </row>
    <row r="24" spans="2:7" ht="19.5" customHeight="1">
      <c r="B24" s="360"/>
      <c r="C24" s="65"/>
      <c r="D24" s="62" t="s">
        <v>277</v>
      </c>
      <c r="E24" s="341"/>
      <c r="F24" s="342"/>
      <c r="G24" s="27"/>
    </row>
    <row r="25" spans="2:7" ht="19.5" customHeight="1">
      <c r="B25" s="360"/>
      <c r="C25" s="66"/>
      <c r="D25" s="63" t="s">
        <v>97</v>
      </c>
      <c r="E25" s="353"/>
      <c r="F25" s="354"/>
      <c r="G25" s="27"/>
    </row>
    <row r="26" spans="2:7" ht="19.5" customHeight="1">
      <c r="B26" s="360"/>
      <c r="C26" s="60" t="s">
        <v>276</v>
      </c>
      <c r="D26" s="61"/>
      <c r="E26" s="355"/>
      <c r="F26" s="356"/>
      <c r="G26" s="27"/>
    </row>
    <row r="27" spans="2:7" ht="19.5" customHeight="1">
      <c r="B27" s="360"/>
      <c r="C27" s="65"/>
      <c r="D27" s="62" t="s">
        <v>277</v>
      </c>
      <c r="E27" s="341"/>
      <c r="F27" s="342"/>
      <c r="G27" s="27"/>
    </row>
    <row r="28" spans="2:7" ht="19.5" customHeight="1" thickBot="1">
      <c r="B28" s="360"/>
      <c r="C28" s="67"/>
      <c r="D28" s="68" t="s">
        <v>97</v>
      </c>
      <c r="E28" s="357"/>
      <c r="F28" s="358"/>
      <c r="G28" s="27"/>
    </row>
    <row r="29" spans="2:7" ht="19.5" customHeight="1">
      <c r="B29" s="336" t="s">
        <v>155</v>
      </c>
      <c r="C29" s="71" t="s">
        <v>71</v>
      </c>
      <c r="D29" s="69"/>
      <c r="E29" s="339"/>
      <c r="F29" s="340"/>
      <c r="G29" s="27"/>
    </row>
    <row r="30" spans="2:7" ht="19.5" customHeight="1">
      <c r="B30" s="337"/>
      <c r="C30" s="72" t="s">
        <v>20</v>
      </c>
      <c r="D30" s="62"/>
      <c r="E30" s="341"/>
      <c r="F30" s="342"/>
      <c r="G30" s="27"/>
    </row>
    <row r="31" spans="2:7" ht="19.5" customHeight="1">
      <c r="B31" s="337"/>
      <c r="C31" s="72" t="s">
        <v>19</v>
      </c>
      <c r="D31" s="62"/>
      <c r="E31" s="341"/>
      <c r="F31" s="342"/>
      <c r="G31" s="27"/>
    </row>
    <row r="32" spans="2:7" ht="19.5" customHeight="1">
      <c r="B32" s="337"/>
      <c r="C32" s="72" t="s">
        <v>18</v>
      </c>
      <c r="D32" s="62"/>
      <c r="E32" s="341"/>
      <c r="F32" s="342"/>
      <c r="G32" s="27"/>
    </row>
    <row r="33" spans="2:7" ht="19.5" customHeight="1">
      <c r="B33" s="337"/>
      <c r="C33" s="72" t="s">
        <v>24</v>
      </c>
      <c r="D33" s="62"/>
      <c r="E33" s="343"/>
      <c r="F33" s="344"/>
      <c r="G33" s="27"/>
    </row>
    <row r="34" spans="2:7" ht="19.5" customHeight="1">
      <c r="B34" s="337"/>
      <c r="C34" s="72" t="s">
        <v>25</v>
      </c>
      <c r="D34" s="70"/>
      <c r="E34" s="345"/>
      <c r="F34" s="346"/>
      <c r="G34" s="27"/>
    </row>
    <row r="35" spans="2:7" ht="19.5" customHeight="1">
      <c r="B35" s="337"/>
      <c r="C35" s="72" t="s">
        <v>29</v>
      </c>
      <c r="D35" s="70"/>
      <c r="E35" s="347"/>
      <c r="F35" s="348"/>
      <c r="G35" s="27"/>
    </row>
    <row r="36" spans="2:7" ht="19.5" customHeight="1">
      <c r="B36" s="337"/>
      <c r="C36" s="72" t="s">
        <v>16</v>
      </c>
      <c r="D36" s="70"/>
      <c r="E36" s="345"/>
      <c r="F36" s="346"/>
      <c r="G36" s="27"/>
    </row>
    <row r="37" spans="2:7" ht="19.5" customHeight="1" thickBot="1">
      <c r="B37" s="338"/>
      <c r="C37" s="73" t="s">
        <v>17</v>
      </c>
      <c r="D37" s="64"/>
      <c r="E37" s="349"/>
      <c r="F37" s="350"/>
      <c r="G37" s="27"/>
    </row>
    <row r="38" spans="2:7" ht="30.2" customHeight="1">
      <c r="B38" s="78" t="s">
        <v>66</v>
      </c>
      <c r="C38" s="352" t="s">
        <v>190</v>
      </c>
      <c r="D38" s="352"/>
      <c r="E38" s="352"/>
      <c r="F38" s="352"/>
      <c r="G38" s="27"/>
    </row>
    <row r="39" spans="2:7" ht="13.7" customHeight="1">
      <c r="B39" s="14" t="s">
        <v>67</v>
      </c>
      <c r="C39" s="351" t="s">
        <v>271</v>
      </c>
      <c r="D39" s="351"/>
      <c r="E39" s="351"/>
      <c r="F39" s="351"/>
      <c r="G39" s="27"/>
    </row>
    <row r="40" spans="2:7" s="32" customFormat="1" ht="45" customHeight="1">
      <c r="B40" s="14" t="s">
        <v>153</v>
      </c>
      <c r="C40" s="334" t="s">
        <v>304</v>
      </c>
      <c r="D40" s="334"/>
      <c r="E40" s="334"/>
      <c r="F40" s="334"/>
      <c r="G40" s="258"/>
    </row>
    <row r="41" spans="2:7" ht="27" customHeight="1">
      <c r="B41" s="14" t="s">
        <v>188</v>
      </c>
      <c r="C41" s="334" t="s">
        <v>250</v>
      </c>
      <c r="D41" s="334"/>
      <c r="E41" s="334"/>
      <c r="F41" s="334"/>
    </row>
    <row r="42" spans="2:7" ht="27" customHeight="1">
      <c r="B42" s="14"/>
      <c r="C42" s="14"/>
      <c r="D42" s="335"/>
      <c r="E42" s="335"/>
      <c r="F42" s="335"/>
    </row>
  </sheetData>
  <protectedRanges>
    <protectedRange password="CC03" sqref="E12:F13 C21:C22 E20:F20 E23:F23 E26:F26 C24" name="範囲1_2"/>
    <protectedRange password="CC03" sqref="B19:B24" name="範囲1_2_2"/>
  </protectedRanges>
  <mergeCells count="41">
    <mergeCell ref="B16:B18"/>
    <mergeCell ref="E16:F16"/>
    <mergeCell ref="E17:F17"/>
    <mergeCell ref="E18:F18"/>
    <mergeCell ref="E24:F24"/>
    <mergeCell ref="B12:D12"/>
    <mergeCell ref="B13:D13"/>
    <mergeCell ref="B14:D14"/>
    <mergeCell ref="E14:F14"/>
    <mergeCell ref="B15:D15"/>
    <mergeCell ref="E15:F15"/>
    <mergeCell ref="B3:F3"/>
    <mergeCell ref="B4:F4"/>
    <mergeCell ref="E8:F8"/>
    <mergeCell ref="E9:F9"/>
    <mergeCell ref="B11:F11"/>
    <mergeCell ref="E25:F25"/>
    <mergeCell ref="E26:F26"/>
    <mergeCell ref="E27:F27"/>
    <mergeCell ref="E28:F28"/>
    <mergeCell ref="B19:B28"/>
    <mergeCell ref="E19:F19"/>
    <mergeCell ref="E20:F20"/>
    <mergeCell ref="E21:F21"/>
    <mergeCell ref="E22:F22"/>
    <mergeCell ref="E23:F23"/>
    <mergeCell ref="C41:F41"/>
    <mergeCell ref="D42:F42"/>
    <mergeCell ref="B29:B37"/>
    <mergeCell ref="E29:F29"/>
    <mergeCell ref="E30:F30"/>
    <mergeCell ref="E31:F31"/>
    <mergeCell ref="E32:F32"/>
    <mergeCell ref="E33:F33"/>
    <mergeCell ref="E34:F34"/>
    <mergeCell ref="E35:F35"/>
    <mergeCell ref="E36:F36"/>
    <mergeCell ref="E37:F37"/>
    <mergeCell ref="C39:F39"/>
    <mergeCell ref="C40:F40"/>
    <mergeCell ref="C38:F38"/>
  </mergeCells>
  <phoneticPr fontId="1"/>
  <dataValidations count="4">
    <dataValidation imeMode="on" allowBlank="1" showErrorMessage="1" promptTitle="上記専門分野の細分類" prompt="上記専門分野の細分類を記入してください" sqref="E21 E24 E27" xr:uid="{00000000-0002-0000-0400-000000000000}"/>
    <dataValidation showErrorMessage="1" promptTitle="フリガナ" prompt="フリガナは氏名の入力に基づきカタカナで自動登録されますが、個別に記入する事も可能です。" sqref="E12:F12" xr:uid="{00000000-0002-0000-0400-000001000000}"/>
    <dataValidation showErrorMessage="1" promptTitle="選択項目" sqref="E13:F13" xr:uid="{00000000-0002-0000-0400-000002000000}"/>
    <dataValidation imeMode="halfAlpha" allowBlank="1" showErrorMessage="1" promptTitle="郵便番号" prompt="郵便番号は郵便番号のマーク&quot;〒&quot;や7けたの間の&quot;ー&quot;は不用です。（例：171-0033×、1710033○）&quot;〒&quot;や&quot;ー&quot;は自動的に表示されます。" sqref="E33:F33 E16:F16" xr:uid="{00000000-0002-0000-0400-000003000000}"/>
  </dataValidations>
  <printOptions horizontalCentered="1"/>
  <pageMargins left="0.70866141732283472" right="0.70866141732283472" top="0.55000000000000004" bottom="0.47244094488188981" header="0.31496062992125984" footer="0.31496062992125984"/>
  <pageSetup paperSize="9" scale="90" fitToWidth="0" fitToHeight="0" orientation="portrait" errors="blank" r:id="rId1"/>
  <drawing r:id="rId2"/>
  <extLst>
    <ext xmlns:x14="http://schemas.microsoft.com/office/spreadsheetml/2009/9/main" uri="{CCE6A557-97BC-4b89-ADB6-D9C93CAAB3DF}">
      <x14:dataValidations xmlns:xm="http://schemas.microsoft.com/office/excel/2006/main" count="2">
        <x14:dataValidation type="list" allowBlank="1" showErrorMessage="1" promptTitle="選択項目" prompt="矢印をプルダウンしてリストから“男・女”のいずれかを選んでください。" xr:uid="{00000000-0002-0000-0400-000004000000}">
          <x14:formula1>
            <xm:f>list!$D$1:$D$3</xm:f>
          </x14:formula1>
          <xm:sqref>E15</xm:sqref>
        </x14:dataValidation>
        <x14:dataValidation type="list" errorStyle="information" promptTitle="選択項目" prompt="矢印をプルダウンしてリストから“専門分野”を選んでください。" xr:uid="{00000000-0002-0000-0400-000005000000}">
          <x14:formula1>
            <xm:f>list!$C$1:$C$13</xm:f>
          </x14:formula1>
          <xm:sqref>E23 E20 E26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04"/>
  <sheetViews>
    <sheetView view="pageBreakPreview" zoomScaleNormal="100" zoomScaleSheetLayoutView="100" workbookViewId="0"/>
  </sheetViews>
  <sheetFormatPr defaultRowHeight="13.5"/>
  <cols>
    <col min="1" max="1" width="5.625" style="9" customWidth="1"/>
    <col min="2" max="2" width="14.375" style="9" customWidth="1"/>
    <col min="3" max="5" width="13.875" style="9" customWidth="1"/>
    <col min="6" max="6" width="13.875" style="25" customWidth="1"/>
    <col min="7" max="7" width="13.875" style="9" customWidth="1"/>
    <col min="8" max="8" width="14.375" style="9" customWidth="1"/>
    <col min="9" max="9" width="12.75" style="9" customWidth="1"/>
    <col min="10" max="11" width="10.625" style="9" customWidth="1"/>
    <col min="12" max="16384" width="9" style="9"/>
  </cols>
  <sheetData>
    <row r="1" spans="1:10" ht="18.75">
      <c r="A1" s="10"/>
      <c r="B1" s="29" t="s">
        <v>72</v>
      </c>
      <c r="C1" s="28"/>
      <c r="D1" s="28"/>
    </row>
    <row r="2" spans="1:10" ht="27" customHeight="1">
      <c r="B2" s="15"/>
      <c r="C2" s="15"/>
      <c r="D2" s="15"/>
      <c r="F2" s="392" t="s">
        <v>86</v>
      </c>
      <c r="G2" s="372"/>
    </row>
    <row r="3" spans="1:10" ht="25.5" customHeight="1">
      <c r="B3" s="393" t="s">
        <v>255</v>
      </c>
      <c r="C3" s="393"/>
      <c r="D3" s="393"/>
      <c r="E3" s="393"/>
      <c r="F3" s="393"/>
      <c r="G3" s="393"/>
      <c r="H3" s="41"/>
    </row>
    <row r="4" spans="1:10" ht="17.25">
      <c r="B4" s="394" t="s">
        <v>88</v>
      </c>
      <c r="C4" s="394"/>
      <c r="D4" s="394"/>
      <c r="E4" s="394"/>
      <c r="F4" s="394"/>
      <c r="G4" s="394"/>
      <c r="H4" s="41"/>
    </row>
    <row r="5" spans="1:10" ht="14.25" customHeight="1">
      <c r="B5" s="34"/>
      <c r="C5" s="34"/>
      <c r="D5" s="34"/>
      <c r="E5" s="34"/>
      <c r="F5" s="34"/>
      <c r="G5" s="77" t="str">
        <f>IF(様式9_1!$E$19=0,"",様式9_1!$E$19)</f>
        <v/>
      </c>
      <c r="H5" s="9" t="s">
        <v>65</v>
      </c>
      <c r="J5" s="10"/>
    </row>
    <row r="6" spans="1:10" ht="14.25" customHeight="1">
      <c r="B6" s="34"/>
      <c r="C6" s="34"/>
      <c r="D6" s="34"/>
      <c r="E6" s="34"/>
      <c r="F6" s="34"/>
      <c r="G6" s="11" t="str">
        <f>IF(様式9_1!$E$30=0,"",様式9_1!$E$30)</f>
        <v/>
      </c>
      <c r="H6" s="9" t="s">
        <v>20</v>
      </c>
      <c r="J6" s="11"/>
    </row>
    <row r="7" spans="1:10" ht="14.25" customHeight="1">
      <c r="B7" s="34"/>
      <c r="C7" s="34"/>
      <c r="D7" s="34"/>
      <c r="E7" s="34"/>
      <c r="F7" s="34"/>
      <c r="G7" s="12" t="str">
        <f>IF(様式9_1!$E$9=0,"",様式9_1!$E$9)</f>
        <v>　</v>
      </c>
      <c r="H7" s="9" t="s">
        <v>13</v>
      </c>
      <c r="J7" s="12"/>
    </row>
    <row r="8" spans="1:10" ht="56.1" customHeight="1">
      <c r="B8" s="403" t="s">
        <v>310</v>
      </c>
      <c r="C8" s="403"/>
      <c r="D8" s="403"/>
      <c r="E8" s="403"/>
      <c r="F8" s="403"/>
      <c r="G8" s="403"/>
      <c r="H8" s="35"/>
    </row>
    <row r="9" spans="1:10" ht="42" customHeight="1">
      <c r="B9" s="13" t="s">
        <v>66</v>
      </c>
      <c r="C9" s="402" t="s">
        <v>283</v>
      </c>
      <c r="D9" s="402"/>
      <c r="E9" s="402"/>
      <c r="F9" s="402"/>
      <c r="G9" s="402"/>
      <c r="H9" s="35"/>
    </row>
    <row r="10" spans="1:10" ht="42" customHeight="1">
      <c r="B10" s="13" t="s">
        <v>67</v>
      </c>
      <c r="C10" s="402" t="s">
        <v>269</v>
      </c>
      <c r="D10" s="402"/>
      <c r="E10" s="402"/>
      <c r="F10" s="402"/>
      <c r="G10" s="402"/>
      <c r="H10" s="35"/>
    </row>
    <row r="11" spans="1:10" ht="28.15" customHeight="1">
      <c r="B11" s="13" t="s">
        <v>68</v>
      </c>
      <c r="C11" s="351" t="s">
        <v>263</v>
      </c>
      <c r="D11" s="351"/>
      <c r="E11" s="351"/>
      <c r="F11" s="351"/>
      <c r="G11" s="351"/>
      <c r="H11" s="35"/>
    </row>
    <row r="12" spans="1:10" ht="15" customHeight="1">
      <c r="B12" s="13" t="s">
        <v>132</v>
      </c>
      <c r="C12" s="404" t="s">
        <v>270</v>
      </c>
      <c r="D12" s="404"/>
      <c r="E12" s="404"/>
      <c r="F12" s="404"/>
      <c r="G12" s="404"/>
    </row>
    <row r="13" spans="1:10" ht="28.15" customHeight="1" thickBot="1">
      <c r="B13" s="13" t="s">
        <v>265</v>
      </c>
      <c r="C13" s="351" t="s">
        <v>264</v>
      </c>
      <c r="D13" s="351"/>
      <c r="E13" s="351"/>
      <c r="F13" s="351"/>
      <c r="G13" s="351"/>
      <c r="H13" s="45"/>
    </row>
    <row r="14" spans="1:10" ht="14.25" customHeight="1">
      <c r="C14" s="51" t="s">
        <v>21</v>
      </c>
      <c r="D14" s="398" t="str">
        <f>IF(様式9_1!E20="","",様式9_1!E20)</f>
        <v/>
      </c>
      <c r="E14" s="398"/>
      <c r="F14" s="399"/>
      <c r="G14" s="50"/>
      <c r="H14" s="35"/>
    </row>
    <row r="15" spans="1:10" ht="14.25" customHeight="1" thickBot="1">
      <c r="C15" s="52" t="s">
        <v>62</v>
      </c>
      <c r="D15" s="400" t="str">
        <f>IF(様式9_1!E21="","",様式9_1!E21)</f>
        <v/>
      </c>
      <c r="E15" s="400"/>
      <c r="F15" s="401"/>
      <c r="G15" s="53"/>
      <c r="H15" s="35"/>
    </row>
    <row r="17" spans="2:8">
      <c r="B17" s="9" t="s">
        <v>109</v>
      </c>
      <c r="F17" s="46"/>
    </row>
    <row r="18" spans="2:8" s="225" customFormat="1" ht="15" customHeight="1">
      <c r="B18" s="224" t="s">
        <v>22</v>
      </c>
      <c r="C18" s="391" t="str">
        <f>$D$14</f>
        <v/>
      </c>
      <c r="D18" s="391"/>
      <c r="E18" s="391"/>
      <c r="F18" s="391"/>
      <c r="G18" s="391"/>
    </row>
    <row r="19" spans="2:8" s="225" customFormat="1" ht="15" customHeight="1">
      <c r="B19" s="224" t="s">
        <v>79</v>
      </c>
      <c r="C19" s="383"/>
      <c r="D19" s="383"/>
      <c r="E19" s="383"/>
      <c r="F19" s="383"/>
      <c r="G19" s="383"/>
    </row>
    <row r="20" spans="2:8" s="225" customFormat="1" ht="15" customHeight="1">
      <c r="B20" s="224" t="s">
        <v>80</v>
      </c>
      <c r="C20" s="383"/>
      <c r="D20" s="383"/>
      <c r="E20" s="383"/>
      <c r="F20" s="383"/>
      <c r="G20" s="383"/>
    </row>
    <row r="21" spans="2:8" s="225" customFormat="1" ht="15" customHeight="1">
      <c r="B21" s="226" t="s">
        <v>154</v>
      </c>
      <c r="C21" s="215" t="s">
        <v>81</v>
      </c>
      <c r="D21" s="259"/>
      <c r="E21" s="260" t="s">
        <v>82</v>
      </c>
      <c r="F21" s="215" t="s">
        <v>83</v>
      </c>
      <c r="G21" s="259"/>
    </row>
    <row r="22" spans="2:8" s="225" customFormat="1" ht="69.95" customHeight="1">
      <c r="B22" s="245" t="s">
        <v>281</v>
      </c>
      <c r="C22" s="384"/>
      <c r="D22" s="385"/>
      <c r="E22" s="385"/>
      <c r="F22" s="385"/>
      <c r="G22" s="386"/>
      <c r="H22" s="225">
        <f>LEN(C22)</f>
        <v>0</v>
      </c>
    </row>
    <row r="23" spans="2:8" s="225" customFormat="1" ht="15" customHeight="1">
      <c r="F23" s="227"/>
    </row>
    <row r="24" spans="2:8" s="225" customFormat="1" ht="15" customHeight="1">
      <c r="B24" s="224" t="s">
        <v>22</v>
      </c>
      <c r="C24" s="391" t="str">
        <f>$D$14</f>
        <v/>
      </c>
      <c r="D24" s="391"/>
      <c r="E24" s="391"/>
      <c r="F24" s="391"/>
      <c r="G24" s="391"/>
    </row>
    <row r="25" spans="2:8" s="225" customFormat="1" ht="15" customHeight="1">
      <c r="B25" s="224" t="s">
        <v>79</v>
      </c>
      <c r="C25" s="383"/>
      <c r="D25" s="383"/>
      <c r="E25" s="383"/>
      <c r="F25" s="383"/>
      <c r="G25" s="383"/>
    </row>
    <row r="26" spans="2:8" s="225" customFormat="1" ht="15" customHeight="1">
      <c r="B26" s="224" t="s">
        <v>80</v>
      </c>
      <c r="C26" s="383"/>
      <c r="D26" s="383"/>
      <c r="E26" s="383"/>
      <c r="F26" s="383"/>
      <c r="G26" s="383"/>
    </row>
    <row r="27" spans="2:8" s="225" customFormat="1" ht="15" customHeight="1">
      <c r="B27" s="226" t="s">
        <v>154</v>
      </c>
      <c r="C27" s="215" t="s">
        <v>81</v>
      </c>
      <c r="D27" s="259"/>
      <c r="E27" s="260" t="s">
        <v>82</v>
      </c>
      <c r="F27" s="215" t="s">
        <v>83</v>
      </c>
      <c r="G27" s="259"/>
    </row>
    <row r="28" spans="2:8" s="225" customFormat="1" ht="69.95" customHeight="1">
      <c r="B28" s="245" t="s">
        <v>281</v>
      </c>
      <c r="C28" s="384"/>
      <c r="D28" s="385"/>
      <c r="E28" s="385"/>
      <c r="F28" s="385"/>
      <c r="G28" s="386"/>
      <c r="H28" s="225">
        <f>LEN(C28)</f>
        <v>0</v>
      </c>
    </row>
    <row r="29" spans="2:8" s="230" customFormat="1" ht="15" customHeight="1">
      <c r="B29" s="228"/>
      <c r="C29" s="229"/>
      <c r="D29" s="229"/>
      <c r="E29" s="229"/>
      <c r="F29" s="229"/>
      <c r="G29" s="229"/>
    </row>
    <row r="30" spans="2:8">
      <c r="B30" s="9" t="s">
        <v>108</v>
      </c>
      <c r="F30" s="177"/>
    </row>
    <row r="31" spans="2:8" s="225" customFormat="1" ht="15" customHeight="1">
      <c r="B31" s="387"/>
      <c r="C31" s="387"/>
      <c r="D31" s="387"/>
      <c r="E31" s="9"/>
      <c r="F31" s="9"/>
      <c r="G31" s="9"/>
    </row>
    <row r="32" spans="2:8" s="225" customFormat="1" ht="15" customHeight="1">
      <c r="B32" s="224" t="s">
        <v>102</v>
      </c>
      <c r="C32" s="388"/>
      <c r="D32" s="389"/>
      <c r="E32" s="389"/>
      <c r="F32" s="389"/>
      <c r="G32" s="390"/>
    </row>
    <row r="33" spans="2:8" s="225" customFormat="1" ht="15" customHeight="1">
      <c r="B33" s="224" t="s">
        <v>79</v>
      </c>
      <c r="C33" s="383"/>
      <c r="D33" s="383"/>
      <c r="E33" s="383"/>
      <c r="F33" s="383"/>
      <c r="G33" s="383"/>
    </row>
    <row r="34" spans="2:8" s="225" customFormat="1" ht="15" customHeight="1">
      <c r="B34" s="224" t="s">
        <v>80</v>
      </c>
      <c r="C34" s="383"/>
      <c r="D34" s="383"/>
      <c r="E34" s="383"/>
      <c r="F34" s="383"/>
      <c r="G34" s="383"/>
    </row>
    <row r="35" spans="2:8" s="225" customFormat="1" ht="15" customHeight="1">
      <c r="B35" s="226" t="s">
        <v>154</v>
      </c>
      <c r="C35" s="215" t="s">
        <v>81</v>
      </c>
      <c r="D35" s="259"/>
      <c r="E35" s="260" t="s">
        <v>82</v>
      </c>
      <c r="F35" s="215" t="s">
        <v>83</v>
      </c>
      <c r="G35" s="259"/>
    </row>
    <row r="36" spans="2:8" s="225" customFormat="1" ht="69.95" customHeight="1">
      <c r="B36" s="245" t="s">
        <v>281</v>
      </c>
      <c r="C36" s="384"/>
      <c r="D36" s="385"/>
      <c r="E36" s="385"/>
      <c r="F36" s="385"/>
      <c r="G36" s="386"/>
      <c r="H36" s="225">
        <f>LEN(C36)</f>
        <v>0</v>
      </c>
    </row>
    <row r="37" spans="2:8">
      <c r="F37" s="177"/>
    </row>
    <row r="38" spans="2:8" ht="25.5" customHeight="1">
      <c r="B38" s="15"/>
      <c r="C38" s="15"/>
      <c r="D38" s="15"/>
      <c r="F38" s="392" t="s">
        <v>87</v>
      </c>
      <c r="G38" s="372"/>
    </row>
    <row r="39" spans="2:8" ht="14.1" customHeight="1">
      <c r="B39" s="15"/>
      <c r="C39" s="15"/>
      <c r="D39" s="15"/>
      <c r="F39" s="40"/>
      <c r="G39" s="40"/>
    </row>
    <row r="40" spans="2:8" ht="25.5" customHeight="1">
      <c r="B40" s="393" t="s">
        <v>78</v>
      </c>
      <c r="C40" s="393"/>
      <c r="D40" s="393"/>
      <c r="E40" s="393"/>
      <c r="F40" s="393"/>
      <c r="G40" s="393"/>
      <c r="H40" s="41"/>
    </row>
    <row r="41" spans="2:8" ht="17.25">
      <c r="B41" s="394" t="s">
        <v>89</v>
      </c>
      <c r="C41" s="394"/>
      <c r="D41" s="394"/>
      <c r="E41" s="394"/>
      <c r="F41" s="394"/>
      <c r="G41" s="394"/>
      <c r="H41" s="41"/>
    </row>
    <row r="42" spans="2:8">
      <c r="F42" s="177"/>
      <c r="G42" s="77" t="str">
        <f>IF(様式9_1!$E$19=0,"",様式9_1!$E$19)</f>
        <v/>
      </c>
      <c r="H42" s="9" t="s">
        <v>65</v>
      </c>
    </row>
    <row r="43" spans="2:8">
      <c r="F43" s="177"/>
      <c r="G43" s="11" t="str">
        <f>IF(様式9_1!$E$30=0,"",様式9_1!$E$30)</f>
        <v/>
      </c>
      <c r="H43" s="9" t="s">
        <v>20</v>
      </c>
    </row>
    <row r="44" spans="2:8">
      <c r="F44" s="177"/>
      <c r="G44" s="12" t="str">
        <f>IF(様式9_1!$E$9=0,"",様式9_1!$E$9)</f>
        <v>　</v>
      </c>
      <c r="H44" s="9" t="s">
        <v>13</v>
      </c>
    </row>
    <row r="45" spans="2:8">
      <c r="F45" s="177"/>
      <c r="G45" s="12"/>
    </row>
    <row r="46" spans="2:8" ht="14.25" thickBot="1">
      <c r="F46" s="177"/>
    </row>
    <row r="47" spans="2:8">
      <c r="C47" s="231" t="s">
        <v>21</v>
      </c>
      <c r="D47" s="370" t="str">
        <f>IF(様式9_1!E23="","",様式9_1!E23)</f>
        <v/>
      </c>
      <c r="E47" s="370"/>
      <c r="F47" s="395"/>
      <c r="G47" s="221"/>
    </row>
    <row r="48" spans="2:8" ht="14.25" thickBot="1">
      <c r="C48" s="232" t="s">
        <v>62</v>
      </c>
      <c r="D48" s="396" t="str">
        <f>IF(様式9_1!E24="","",様式9_1!E24)</f>
        <v/>
      </c>
      <c r="E48" s="396"/>
      <c r="F48" s="397"/>
      <c r="G48" s="223"/>
    </row>
    <row r="49" spans="2:8">
      <c r="F49" s="177"/>
    </row>
    <row r="50" spans="2:8">
      <c r="B50" s="9" t="s">
        <v>106</v>
      </c>
      <c r="F50" s="177"/>
    </row>
    <row r="51" spans="2:8" s="225" customFormat="1" ht="15" customHeight="1">
      <c r="B51" s="224" t="s">
        <v>22</v>
      </c>
      <c r="C51" s="391" t="str">
        <f>$D$47</f>
        <v/>
      </c>
      <c r="D51" s="391"/>
      <c r="E51" s="391"/>
      <c r="F51" s="391"/>
      <c r="G51" s="391"/>
    </row>
    <row r="52" spans="2:8" s="225" customFormat="1" ht="15" customHeight="1">
      <c r="B52" s="224" t="s">
        <v>79</v>
      </c>
      <c r="C52" s="383"/>
      <c r="D52" s="383"/>
      <c r="E52" s="383"/>
      <c r="F52" s="383"/>
      <c r="G52" s="383"/>
    </row>
    <row r="53" spans="2:8" s="225" customFormat="1" ht="15" customHeight="1">
      <c r="B53" s="224" t="s">
        <v>80</v>
      </c>
      <c r="C53" s="383"/>
      <c r="D53" s="383"/>
      <c r="E53" s="383"/>
      <c r="F53" s="383"/>
      <c r="G53" s="383"/>
    </row>
    <row r="54" spans="2:8" s="225" customFormat="1" ht="15" customHeight="1">
      <c r="B54" s="226" t="s">
        <v>154</v>
      </c>
      <c r="C54" s="215" t="s">
        <v>81</v>
      </c>
      <c r="D54" s="259"/>
      <c r="E54" s="260" t="s">
        <v>82</v>
      </c>
      <c r="F54" s="215" t="s">
        <v>83</v>
      </c>
      <c r="G54" s="259"/>
    </row>
    <row r="55" spans="2:8" s="225" customFormat="1" ht="69.95" customHeight="1">
      <c r="B55" s="245" t="s">
        <v>281</v>
      </c>
      <c r="C55" s="384"/>
      <c r="D55" s="385"/>
      <c r="E55" s="385"/>
      <c r="F55" s="385"/>
      <c r="G55" s="386"/>
      <c r="H55" s="225">
        <f>LEN(C55)</f>
        <v>0</v>
      </c>
    </row>
    <row r="56" spans="2:8" s="225" customFormat="1" ht="15" customHeight="1">
      <c r="F56" s="227"/>
    </row>
    <row r="57" spans="2:8" s="225" customFormat="1" ht="15" customHeight="1">
      <c r="B57" s="224" t="s">
        <v>22</v>
      </c>
      <c r="C57" s="391" t="str">
        <f>$D$47</f>
        <v/>
      </c>
      <c r="D57" s="391"/>
      <c r="E57" s="391"/>
      <c r="F57" s="391"/>
      <c r="G57" s="391"/>
    </row>
    <row r="58" spans="2:8" s="225" customFormat="1" ht="15" customHeight="1">
      <c r="B58" s="224" t="s">
        <v>79</v>
      </c>
      <c r="C58" s="383"/>
      <c r="D58" s="383"/>
      <c r="E58" s="383"/>
      <c r="F58" s="383"/>
      <c r="G58" s="383"/>
    </row>
    <row r="59" spans="2:8" s="225" customFormat="1" ht="15" customHeight="1">
      <c r="B59" s="224" t="s">
        <v>80</v>
      </c>
      <c r="C59" s="383"/>
      <c r="D59" s="383"/>
      <c r="E59" s="383"/>
      <c r="F59" s="383"/>
      <c r="G59" s="383"/>
    </row>
    <row r="60" spans="2:8" s="225" customFormat="1" ht="15" customHeight="1">
      <c r="B60" s="226" t="s">
        <v>154</v>
      </c>
      <c r="C60" s="215" t="s">
        <v>81</v>
      </c>
      <c r="D60" s="259"/>
      <c r="E60" s="260" t="s">
        <v>82</v>
      </c>
      <c r="F60" s="215" t="s">
        <v>83</v>
      </c>
      <c r="G60" s="259"/>
    </row>
    <row r="61" spans="2:8" s="225" customFormat="1" ht="69.95" customHeight="1">
      <c r="B61" s="245" t="s">
        <v>281</v>
      </c>
      <c r="C61" s="384"/>
      <c r="D61" s="385"/>
      <c r="E61" s="385"/>
      <c r="F61" s="385"/>
      <c r="G61" s="386"/>
      <c r="H61" s="225">
        <f>LEN(C61)</f>
        <v>0</v>
      </c>
    </row>
    <row r="62" spans="2:8">
      <c r="F62" s="177"/>
    </row>
    <row r="63" spans="2:8">
      <c r="F63" s="177"/>
    </row>
    <row r="64" spans="2:8">
      <c r="B64" s="9" t="s">
        <v>107</v>
      </c>
      <c r="F64" s="177"/>
    </row>
    <row r="65" spans="2:8" s="225" customFormat="1" ht="15" customHeight="1">
      <c r="B65" s="387"/>
      <c r="C65" s="387"/>
      <c r="D65" s="387"/>
      <c r="E65" s="9"/>
      <c r="F65" s="9"/>
      <c r="G65" s="9"/>
    </row>
    <row r="66" spans="2:8" s="225" customFormat="1" ht="15" customHeight="1">
      <c r="B66" s="224" t="s">
        <v>102</v>
      </c>
      <c r="C66" s="388"/>
      <c r="D66" s="389"/>
      <c r="E66" s="389"/>
      <c r="F66" s="389"/>
      <c r="G66" s="390"/>
    </row>
    <row r="67" spans="2:8" s="225" customFormat="1" ht="15" customHeight="1">
      <c r="B67" s="224" t="s">
        <v>79</v>
      </c>
      <c r="C67" s="383"/>
      <c r="D67" s="383"/>
      <c r="E67" s="383"/>
      <c r="F67" s="383"/>
      <c r="G67" s="383"/>
    </row>
    <row r="68" spans="2:8" s="225" customFormat="1" ht="15" customHeight="1">
      <c r="B68" s="224" t="s">
        <v>80</v>
      </c>
      <c r="C68" s="383"/>
      <c r="D68" s="383"/>
      <c r="E68" s="383"/>
      <c r="F68" s="383"/>
      <c r="G68" s="383"/>
    </row>
    <row r="69" spans="2:8" s="225" customFormat="1" ht="15" customHeight="1">
      <c r="B69" s="226" t="s">
        <v>154</v>
      </c>
      <c r="C69" s="215" t="s">
        <v>81</v>
      </c>
      <c r="D69" s="259"/>
      <c r="E69" s="260" t="s">
        <v>82</v>
      </c>
      <c r="F69" s="215" t="s">
        <v>83</v>
      </c>
      <c r="G69" s="259"/>
    </row>
    <row r="70" spans="2:8" s="225" customFormat="1" ht="69.95" customHeight="1">
      <c r="B70" s="245" t="s">
        <v>281</v>
      </c>
      <c r="C70" s="384"/>
      <c r="D70" s="385"/>
      <c r="E70" s="385"/>
      <c r="F70" s="385"/>
      <c r="G70" s="386"/>
      <c r="H70" s="225">
        <f>LEN(C70)</f>
        <v>0</v>
      </c>
    </row>
    <row r="71" spans="2:8">
      <c r="F71" s="177"/>
    </row>
    <row r="72" spans="2:8" ht="25.5" customHeight="1">
      <c r="B72" s="15"/>
      <c r="C72" s="15"/>
      <c r="D72" s="15"/>
      <c r="F72" s="392" t="s">
        <v>185</v>
      </c>
      <c r="G72" s="372"/>
    </row>
    <row r="73" spans="2:8" ht="14.1" customHeight="1">
      <c r="B73" s="15"/>
      <c r="C73" s="15"/>
      <c r="D73" s="15"/>
      <c r="F73" s="40"/>
      <c r="G73" s="40"/>
    </row>
    <row r="74" spans="2:8" ht="25.5" customHeight="1">
      <c r="B74" s="393" t="s">
        <v>78</v>
      </c>
      <c r="C74" s="393"/>
      <c r="D74" s="393"/>
      <c r="E74" s="393"/>
      <c r="F74" s="393"/>
      <c r="G74" s="393"/>
      <c r="H74" s="41"/>
    </row>
    <row r="75" spans="2:8" ht="17.25">
      <c r="B75" s="394" t="s">
        <v>197</v>
      </c>
      <c r="C75" s="394"/>
      <c r="D75" s="394"/>
      <c r="E75" s="394"/>
      <c r="F75" s="394"/>
      <c r="G75" s="394"/>
      <c r="H75" s="41"/>
    </row>
    <row r="76" spans="2:8">
      <c r="F76" s="177"/>
      <c r="G76" s="77" t="str">
        <f>IF(様式9_1!$E$19=0,"",様式9_1!$E$19)</f>
        <v/>
      </c>
      <c r="H76" s="9" t="s">
        <v>65</v>
      </c>
    </row>
    <row r="77" spans="2:8">
      <c r="F77" s="177"/>
      <c r="G77" s="11" t="str">
        <f>IF(様式9_1!$E$30=0,"",様式9_1!$E$30)</f>
        <v/>
      </c>
      <c r="H77" s="9" t="s">
        <v>20</v>
      </c>
    </row>
    <row r="78" spans="2:8">
      <c r="F78" s="177"/>
      <c r="G78" s="12" t="str">
        <f>IF(様式9_1!$E$9=0,"",様式9_1!$E$9)</f>
        <v>　</v>
      </c>
      <c r="H78" s="9" t="s">
        <v>13</v>
      </c>
    </row>
    <row r="79" spans="2:8">
      <c r="F79" s="177"/>
      <c r="G79" s="12"/>
    </row>
    <row r="80" spans="2:8" ht="14.25" thickBot="1">
      <c r="F80" s="177"/>
    </row>
    <row r="81" spans="2:8">
      <c r="C81" s="231" t="s">
        <v>21</v>
      </c>
      <c r="D81" s="370" t="str">
        <f>IF(様式9_1!E26="","",様式9_1!E26)</f>
        <v/>
      </c>
      <c r="E81" s="370"/>
      <c r="F81" s="395"/>
      <c r="G81" s="221"/>
    </row>
    <row r="82" spans="2:8" ht="14.25" thickBot="1">
      <c r="C82" s="232" t="s">
        <v>62</v>
      </c>
      <c r="D82" s="396" t="str">
        <f>IF(様式9_1!E27="","",様式9_1!E27)</f>
        <v/>
      </c>
      <c r="E82" s="396"/>
      <c r="F82" s="397"/>
      <c r="G82" s="223"/>
    </row>
    <row r="83" spans="2:8">
      <c r="F83" s="177"/>
    </row>
    <row r="84" spans="2:8">
      <c r="B84" s="9" t="s">
        <v>106</v>
      </c>
      <c r="F84" s="177"/>
    </row>
    <row r="85" spans="2:8" s="225" customFormat="1" ht="15" customHeight="1">
      <c r="B85" s="224" t="s">
        <v>22</v>
      </c>
      <c r="C85" s="391" t="str">
        <f>$D$81</f>
        <v/>
      </c>
      <c r="D85" s="391"/>
      <c r="E85" s="391"/>
      <c r="F85" s="391"/>
      <c r="G85" s="391"/>
    </row>
    <row r="86" spans="2:8" s="225" customFormat="1" ht="15" customHeight="1">
      <c r="B86" s="224" t="s">
        <v>79</v>
      </c>
      <c r="C86" s="383"/>
      <c r="D86" s="383"/>
      <c r="E86" s="383"/>
      <c r="F86" s="383"/>
      <c r="G86" s="383"/>
    </row>
    <row r="87" spans="2:8" s="225" customFormat="1" ht="15" customHeight="1">
      <c r="B87" s="224" t="s">
        <v>80</v>
      </c>
      <c r="C87" s="383"/>
      <c r="D87" s="383"/>
      <c r="E87" s="383"/>
      <c r="F87" s="383"/>
      <c r="G87" s="383"/>
    </row>
    <row r="88" spans="2:8" s="225" customFormat="1" ht="15" customHeight="1">
      <c r="B88" s="226" t="s">
        <v>154</v>
      </c>
      <c r="C88" s="215" t="s">
        <v>81</v>
      </c>
      <c r="D88" s="259"/>
      <c r="E88" s="260" t="s">
        <v>82</v>
      </c>
      <c r="F88" s="215" t="s">
        <v>83</v>
      </c>
      <c r="G88" s="259"/>
    </row>
    <row r="89" spans="2:8" s="225" customFormat="1" ht="69.95" customHeight="1">
      <c r="B89" s="245" t="s">
        <v>281</v>
      </c>
      <c r="C89" s="384"/>
      <c r="D89" s="385"/>
      <c r="E89" s="385"/>
      <c r="F89" s="385"/>
      <c r="G89" s="386"/>
      <c r="H89" s="225">
        <f>LEN(C89)</f>
        <v>0</v>
      </c>
    </row>
    <row r="90" spans="2:8" s="225" customFormat="1" ht="15" customHeight="1">
      <c r="F90" s="227"/>
    </row>
    <row r="91" spans="2:8" s="225" customFormat="1" ht="15" customHeight="1">
      <c r="B91" s="224" t="s">
        <v>22</v>
      </c>
      <c r="C91" s="391" t="str">
        <f>$D$81</f>
        <v/>
      </c>
      <c r="D91" s="391"/>
      <c r="E91" s="391"/>
      <c r="F91" s="391"/>
      <c r="G91" s="391"/>
    </row>
    <row r="92" spans="2:8" s="225" customFormat="1" ht="15" customHeight="1">
      <c r="B92" s="224" t="s">
        <v>79</v>
      </c>
      <c r="C92" s="383"/>
      <c r="D92" s="383"/>
      <c r="E92" s="383"/>
      <c r="F92" s="383"/>
      <c r="G92" s="383"/>
    </row>
    <row r="93" spans="2:8" s="225" customFormat="1" ht="15" customHeight="1">
      <c r="B93" s="224" t="s">
        <v>80</v>
      </c>
      <c r="C93" s="383"/>
      <c r="D93" s="383"/>
      <c r="E93" s="383"/>
      <c r="F93" s="383"/>
      <c r="G93" s="383"/>
    </row>
    <row r="94" spans="2:8" s="225" customFormat="1" ht="15" customHeight="1">
      <c r="B94" s="226" t="s">
        <v>154</v>
      </c>
      <c r="C94" s="215" t="s">
        <v>81</v>
      </c>
      <c r="D94" s="259"/>
      <c r="E94" s="260" t="s">
        <v>82</v>
      </c>
      <c r="F94" s="215" t="s">
        <v>83</v>
      </c>
      <c r="G94" s="259"/>
    </row>
    <row r="95" spans="2:8" s="225" customFormat="1" ht="69.95" customHeight="1">
      <c r="B95" s="245" t="s">
        <v>281</v>
      </c>
      <c r="C95" s="384"/>
      <c r="D95" s="385"/>
      <c r="E95" s="385"/>
      <c r="F95" s="385"/>
      <c r="G95" s="386"/>
      <c r="H95" s="225">
        <f>LEN(C95)</f>
        <v>0</v>
      </c>
    </row>
    <row r="96" spans="2:8">
      <c r="F96" s="177"/>
    </row>
    <row r="97" spans="2:8">
      <c r="F97" s="177"/>
    </row>
    <row r="98" spans="2:8">
      <c r="B98" s="9" t="s">
        <v>107</v>
      </c>
      <c r="F98" s="177"/>
    </row>
    <row r="99" spans="2:8" s="225" customFormat="1" ht="15" customHeight="1">
      <c r="B99" s="387"/>
      <c r="C99" s="387"/>
      <c r="D99" s="387"/>
      <c r="E99" s="9"/>
      <c r="F99" s="9"/>
      <c r="G99" s="9"/>
    </row>
    <row r="100" spans="2:8" s="225" customFormat="1" ht="15" customHeight="1">
      <c r="B100" s="224" t="s">
        <v>102</v>
      </c>
      <c r="C100" s="388"/>
      <c r="D100" s="389"/>
      <c r="E100" s="389"/>
      <c r="F100" s="389"/>
      <c r="G100" s="390"/>
    </row>
    <row r="101" spans="2:8" s="225" customFormat="1" ht="15" customHeight="1">
      <c r="B101" s="224" t="s">
        <v>79</v>
      </c>
      <c r="C101" s="383"/>
      <c r="D101" s="383"/>
      <c r="E101" s="383"/>
      <c r="F101" s="383"/>
      <c r="G101" s="383"/>
    </row>
    <row r="102" spans="2:8" s="225" customFormat="1" ht="15" customHeight="1">
      <c r="B102" s="224" t="s">
        <v>80</v>
      </c>
      <c r="C102" s="383"/>
      <c r="D102" s="383"/>
      <c r="E102" s="383"/>
      <c r="F102" s="383"/>
      <c r="G102" s="383"/>
    </row>
    <row r="103" spans="2:8" s="225" customFormat="1" ht="15" customHeight="1">
      <c r="B103" s="226" t="s">
        <v>154</v>
      </c>
      <c r="C103" s="215" t="s">
        <v>81</v>
      </c>
      <c r="D103" s="259"/>
      <c r="E103" s="260" t="s">
        <v>82</v>
      </c>
      <c r="F103" s="215" t="s">
        <v>83</v>
      </c>
      <c r="G103" s="259"/>
    </row>
    <row r="104" spans="2:8" s="225" customFormat="1" ht="69.95" customHeight="1">
      <c r="B104" s="245" t="s">
        <v>281</v>
      </c>
      <c r="C104" s="384"/>
      <c r="D104" s="385"/>
      <c r="E104" s="385"/>
      <c r="F104" s="385"/>
      <c r="G104" s="386"/>
      <c r="H104" s="225">
        <f>LEN(C104)</f>
        <v>0</v>
      </c>
    </row>
  </sheetData>
  <mergeCells count="60">
    <mergeCell ref="C36:G36"/>
    <mergeCell ref="B31:D31"/>
    <mergeCell ref="F2:G2"/>
    <mergeCell ref="C32:G32"/>
    <mergeCell ref="B3:G3"/>
    <mergeCell ref="B8:G8"/>
    <mergeCell ref="C9:G9"/>
    <mergeCell ref="C11:G11"/>
    <mergeCell ref="C24:G24"/>
    <mergeCell ref="C12:G12"/>
    <mergeCell ref="C70:G70"/>
    <mergeCell ref="B4:G4"/>
    <mergeCell ref="B40:G40"/>
    <mergeCell ref="B41:G41"/>
    <mergeCell ref="C67:G67"/>
    <mergeCell ref="C25:G25"/>
    <mergeCell ref="C26:G26"/>
    <mergeCell ref="C28:G28"/>
    <mergeCell ref="C18:G18"/>
    <mergeCell ref="C19:G19"/>
    <mergeCell ref="C20:G20"/>
    <mergeCell ref="C22:G22"/>
    <mergeCell ref="C10:G10"/>
    <mergeCell ref="C66:G66"/>
    <mergeCell ref="F38:G38"/>
    <mergeCell ref="C58:G58"/>
    <mergeCell ref="C68:G68"/>
    <mergeCell ref="D47:F47"/>
    <mergeCell ref="C13:G13"/>
    <mergeCell ref="C34:G34"/>
    <mergeCell ref="D14:F14"/>
    <mergeCell ref="D15:F15"/>
    <mergeCell ref="C59:G59"/>
    <mergeCell ref="C61:G61"/>
    <mergeCell ref="C51:G51"/>
    <mergeCell ref="C52:G52"/>
    <mergeCell ref="C53:G53"/>
    <mergeCell ref="C55:G55"/>
    <mergeCell ref="C57:G57"/>
    <mergeCell ref="C33:G33"/>
    <mergeCell ref="D48:F48"/>
    <mergeCell ref="B65:D65"/>
    <mergeCell ref="F72:G72"/>
    <mergeCell ref="B74:G74"/>
    <mergeCell ref="B75:G75"/>
    <mergeCell ref="D81:F81"/>
    <mergeCell ref="D82:F82"/>
    <mergeCell ref="C85:G85"/>
    <mergeCell ref="C86:G86"/>
    <mergeCell ref="C87:G87"/>
    <mergeCell ref="C89:G89"/>
    <mergeCell ref="C91:G91"/>
    <mergeCell ref="C101:G101"/>
    <mergeCell ref="C102:G102"/>
    <mergeCell ref="C104:G104"/>
    <mergeCell ref="C92:G92"/>
    <mergeCell ref="C93:G93"/>
    <mergeCell ref="C95:G95"/>
    <mergeCell ref="B99:D99"/>
    <mergeCell ref="C100:G100"/>
  </mergeCells>
  <phoneticPr fontId="1"/>
  <dataValidations count="2">
    <dataValidation type="textLength" errorStyle="warning" operator="lessThanOrEqual" allowBlank="1" showInputMessage="1" showErrorMessage="1" errorTitle="150文字を超えない" error="150文字を超えるとデータベースに掲載できません" promptTitle="150文字以内" prompt="必ず150文字以内にしてください" sqref="C29" xr:uid="{00000000-0002-0000-0500-000000000000}">
      <formula1>160</formula1>
    </dataValidation>
    <dataValidation type="textLength" errorStyle="information" allowBlank="1" showInputMessage="1" showErrorMessage="1" errorTitle="150文字以内で記入してください" error="データベースの文字数制限150文字を超えると文末が切れてしまいます。" sqref="C22:G22 C28:G28 C36:G36 C55:G55 C61:G61 C70:G70 C89:G89 C95:G95 C104:G104" xr:uid="{00000000-0002-0000-0500-000001000000}">
      <formula1>0</formula1>
      <formula2>160</formula2>
    </dataValidation>
  </dataValidations>
  <printOptions horizontalCentered="1"/>
  <pageMargins left="0.70866141732283472" right="0.70866141732283472" top="0.5" bottom="0.44" header="0.31496062992125984" footer="0.31496062992125984"/>
  <pageSetup paperSize="9" scale="90" fitToWidth="0" fitToHeight="0" orientation="portrait" errors="blank" r:id="rId1"/>
  <rowBreaks count="2" manualBreakCount="2">
    <brk id="36" min="1" max="6" man="1"/>
    <brk id="71" min="1" max="6"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2000000}">
          <x14:formula1>
            <xm:f>list!$C$1:$C$13</xm:f>
          </x14:formula1>
          <xm:sqref>C32 C66 C100</xm:sqref>
        </x14:dataValidation>
        <x14:dataValidation type="list" errorStyle="information" allowBlank="1" showInputMessage="1" errorTitle="文字入力はできません" error="プルダウンメニューよりお選びください" xr:uid="{00000000-0002-0000-0500-000003000000}">
          <x14:formula1>
            <xm:f>list!$D$6:$D$8</xm:f>
          </x14:formula1>
          <xm:sqref>B65 B31 B99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view="pageBreakPreview" zoomScaleNormal="100" zoomScaleSheetLayoutView="100" workbookViewId="0"/>
  </sheetViews>
  <sheetFormatPr defaultRowHeight="13.5"/>
  <cols>
    <col min="1" max="1" width="5.625" style="9" customWidth="1"/>
    <col min="2" max="5" width="16.625" style="9" customWidth="1"/>
    <col min="6" max="6" width="16.625" style="44" customWidth="1"/>
    <col min="7" max="7" width="32.625" style="9" customWidth="1"/>
    <col min="8" max="8" width="14.125" style="9" customWidth="1"/>
    <col min="9" max="9" width="12.75" style="9" customWidth="1"/>
    <col min="10" max="11" width="10.625" style="9" customWidth="1"/>
    <col min="12" max="16384" width="9" style="9"/>
  </cols>
  <sheetData>
    <row r="1" spans="1:10" ht="18.75">
      <c r="A1" s="10"/>
      <c r="B1" s="29" t="s">
        <v>72</v>
      </c>
      <c r="C1" s="28"/>
      <c r="D1" s="28"/>
    </row>
    <row r="2" spans="1:10" ht="27" customHeight="1">
      <c r="B2" s="169"/>
      <c r="C2" s="168"/>
      <c r="D2" s="15"/>
      <c r="E2" s="15"/>
      <c r="F2" s="42" t="s">
        <v>151</v>
      </c>
    </row>
    <row r="3" spans="1:10" ht="15" customHeight="1">
      <c r="B3" s="15"/>
      <c r="C3" s="15"/>
      <c r="D3" s="15"/>
    </row>
    <row r="4" spans="1:10" ht="25.5" customHeight="1">
      <c r="B4" s="393" t="s">
        <v>100</v>
      </c>
      <c r="C4" s="393"/>
      <c r="D4" s="393"/>
      <c r="E4" s="393"/>
      <c r="F4" s="393"/>
      <c r="G4" s="49"/>
      <c r="H4" s="41"/>
    </row>
    <row r="5" spans="1:10" ht="14.25" customHeight="1">
      <c r="C5" s="34"/>
      <c r="D5" s="34"/>
      <c r="E5" s="34"/>
      <c r="F5" s="77" t="str">
        <f>IF(様式9_1!$E$19=0,"",様式9_1!$E$19)</f>
        <v/>
      </c>
      <c r="G5" s="9" t="s">
        <v>65</v>
      </c>
      <c r="J5" s="10"/>
    </row>
    <row r="6" spans="1:10" ht="14.25" customHeight="1">
      <c r="B6" s="34"/>
      <c r="C6" s="34"/>
      <c r="D6" s="34"/>
      <c r="E6" s="34"/>
      <c r="F6" s="11" t="str">
        <f>IF(様式9_1!$E$30=0,"",様式9_1!$E$30)</f>
        <v/>
      </c>
      <c r="G6" s="9" t="s">
        <v>20</v>
      </c>
      <c r="J6" s="11"/>
    </row>
    <row r="7" spans="1:10" ht="14.25" customHeight="1">
      <c r="B7" s="34"/>
      <c r="C7" s="34"/>
      <c r="D7" s="34"/>
      <c r="E7" s="34"/>
      <c r="F7" s="12" t="str">
        <f>IF(様式9_1!$E$9=0,"",様式9_1!$E$9)</f>
        <v>　</v>
      </c>
      <c r="G7" s="9" t="s">
        <v>13</v>
      </c>
      <c r="J7" s="12"/>
    </row>
    <row r="8" spans="1:10" ht="14.25" customHeight="1">
      <c r="B8" s="44"/>
      <c r="C8" s="44"/>
      <c r="D8" s="44"/>
      <c r="E8" s="44"/>
      <c r="F8" s="9"/>
      <c r="H8" s="12"/>
    </row>
    <row r="9" spans="1:10" ht="122.25" customHeight="1">
      <c r="B9" s="402" t="s">
        <v>256</v>
      </c>
      <c r="C9" s="402"/>
      <c r="D9" s="402"/>
      <c r="E9" s="402"/>
      <c r="F9" s="402"/>
      <c r="G9" s="45"/>
      <c r="H9" s="43"/>
    </row>
    <row r="10" spans="1:10" ht="42" customHeight="1">
      <c r="B10" s="13" t="s">
        <v>111</v>
      </c>
      <c r="C10" s="402" t="s">
        <v>228</v>
      </c>
      <c r="D10" s="402"/>
      <c r="E10" s="402"/>
      <c r="F10" s="402"/>
      <c r="G10" s="45"/>
      <c r="H10" s="43"/>
    </row>
    <row r="11" spans="1:10" ht="85.7" customHeight="1">
      <c r="B11" s="13" t="s">
        <v>112</v>
      </c>
      <c r="C11" s="402" t="s">
        <v>284</v>
      </c>
      <c r="D11" s="402"/>
      <c r="E11" s="402"/>
      <c r="F11" s="402"/>
      <c r="G11" s="45"/>
      <c r="H11" s="43"/>
    </row>
    <row r="12" spans="1:10" ht="42" customHeight="1">
      <c r="B12" s="13" t="s">
        <v>113</v>
      </c>
      <c r="C12" s="402" t="s">
        <v>133</v>
      </c>
      <c r="D12" s="402"/>
      <c r="E12" s="402"/>
      <c r="F12" s="402"/>
      <c r="G12" s="45"/>
      <c r="H12" s="43"/>
    </row>
    <row r="13" spans="1:10" ht="24.75" customHeight="1" thickBot="1">
      <c r="B13" s="13"/>
      <c r="C13" s="31"/>
      <c r="D13" s="54"/>
      <c r="E13" s="31"/>
      <c r="F13" s="31"/>
      <c r="G13" s="31"/>
      <c r="H13" s="43"/>
    </row>
    <row r="14" spans="1:10" ht="30.75" customHeight="1" thickBot="1">
      <c r="C14" s="410" t="s">
        <v>110</v>
      </c>
      <c r="D14" s="411"/>
      <c r="E14" s="222"/>
      <c r="F14" s="221"/>
      <c r="G14" s="221"/>
      <c r="H14" s="175"/>
    </row>
    <row r="15" spans="1:10" ht="20.100000000000001" customHeight="1">
      <c r="D15" s="203"/>
      <c r="E15" s="221"/>
      <c r="F15" s="221"/>
      <c r="G15" s="221"/>
      <c r="H15" s="175"/>
    </row>
    <row r="16" spans="1:10" ht="20.100000000000001" customHeight="1" thickBot="1">
      <c r="B16" s="244"/>
      <c r="C16" s="9" t="s">
        <v>282</v>
      </c>
      <c r="D16" s="203"/>
      <c r="E16" s="221"/>
      <c r="F16" s="221"/>
      <c r="G16" s="221"/>
      <c r="H16" s="242"/>
    </row>
    <row r="17" spans="2:8" ht="20.100000000000001" customHeight="1" thickBot="1">
      <c r="C17" s="415"/>
      <c r="D17" s="416"/>
      <c r="E17" s="417"/>
      <c r="F17" s="221"/>
      <c r="G17" s="221"/>
      <c r="H17" s="175"/>
    </row>
    <row r="18" spans="2:8">
      <c r="F18" s="177"/>
    </row>
    <row r="19" spans="2:8">
      <c r="F19" s="243"/>
    </row>
    <row r="20" spans="2:8">
      <c r="F20" s="243"/>
    </row>
    <row r="21" spans="2:8">
      <c r="F21" s="243"/>
    </row>
    <row r="22" spans="2:8">
      <c r="F22" s="243"/>
    </row>
    <row r="23" spans="2:8">
      <c r="F23" s="243"/>
    </row>
    <row r="24" spans="2:8">
      <c r="B24" s="406" t="s">
        <v>138</v>
      </c>
      <c r="C24" s="406"/>
      <c r="D24" s="406"/>
      <c r="E24" s="406"/>
      <c r="F24" s="406"/>
    </row>
    <row r="25" spans="2:8" ht="30.2" customHeight="1">
      <c r="B25" s="407" t="s">
        <v>144</v>
      </c>
      <c r="C25" s="408"/>
      <c r="D25" s="409"/>
      <c r="E25" s="409"/>
      <c r="F25" s="409"/>
    </row>
    <row r="26" spans="2:8" ht="30.2" customHeight="1">
      <c r="B26" s="407" t="s">
        <v>145</v>
      </c>
      <c r="C26" s="408"/>
      <c r="D26" s="409"/>
      <c r="E26" s="409"/>
      <c r="F26" s="409"/>
    </row>
    <row r="27" spans="2:8" ht="30.2" customHeight="1">
      <c r="B27" s="407" t="s">
        <v>390</v>
      </c>
      <c r="C27" s="408"/>
      <c r="D27" s="409"/>
      <c r="E27" s="409"/>
      <c r="F27" s="409"/>
    </row>
    <row r="28" spans="2:8">
      <c r="B28" s="405" t="s">
        <v>257</v>
      </c>
      <c r="C28" s="405"/>
      <c r="D28" s="405"/>
      <c r="E28" s="405"/>
      <c r="F28" s="405"/>
    </row>
    <row r="29" spans="2:8" ht="71.45" customHeight="1">
      <c r="B29" s="412"/>
      <c r="C29" s="413"/>
      <c r="D29" s="413"/>
      <c r="E29" s="413"/>
      <c r="F29" s="414"/>
    </row>
    <row r="30" spans="2:8">
      <c r="F30" s="177"/>
    </row>
  </sheetData>
  <protectedRanges>
    <protectedRange password="CC03" sqref="D26:F26 E24:F25 E27:F27" name="範囲1"/>
    <protectedRange password="CC03" sqref="D24:D25 D27" name="範囲1_1"/>
  </protectedRanges>
  <mergeCells count="16">
    <mergeCell ref="B29:F29"/>
    <mergeCell ref="B9:F9"/>
    <mergeCell ref="C10:F10"/>
    <mergeCell ref="C11:F11"/>
    <mergeCell ref="C12:F12"/>
    <mergeCell ref="C17:E17"/>
    <mergeCell ref="D27:F27"/>
    <mergeCell ref="B27:C27"/>
    <mergeCell ref="B4:F4"/>
    <mergeCell ref="B28:F28"/>
    <mergeCell ref="B24:F24"/>
    <mergeCell ref="B26:C26"/>
    <mergeCell ref="B25:C25"/>
    <mergeCell ref="D25:F25"/>
    <mergeCell ref="D26:F26"/>
    <mergeCell ref="C14:D14"/>
  </mergeCells>
  <phoneticPr fontId="1"/>
  <printOptions horizontalCentered="1"/>
  <pageMargins left="0.70866141732283472" right="0.70866141732283472" top="0.6692913385826772" bottom="0.6692913385826772" header="0.31496062992125984" footer="0.31496062992125984"/>
  <pageSetup paperSize="9" scale="90" fitToWidth="0" fitToHeight="0" orientation="portrait" errors="blank" r:id="rId1"/>
  <rowBreaks count="1" manualBreakCount="1">
    <brk id="1" min="1" max="6"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list!$F$10:$F$13</xm:f>
          </x14:formula1>
          <xm:sqref>E14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08"/>
  <sheetViews>
    <sheetView view="pageBreakPreview" zoomScaleNormal="85" zoomScaleSheetLayoutView="100" zoomScalePageLayoutView="40" workbookViewId="0"/>
  </sheetViews>
  <sheetFormatPr defaultRowHeight="13.5"/>
  <cols>
    <col min="1" max="1" width="5.625" style="3" customWidth="1"/>
    <col min="2" max="6" width="16.625" style="3" customWidth="1"/>
    <col min="7" max="7" width="32.625" style="180" customWidth="1"/>
    <col min="8" max="8" width="7.5" style="3" bestFit="1" customWidth="1"/>
    <col min="9" max="16384" width="9" style="3"/>
  </cols>
  <sheetData>
    <row r="1" spans="1:7" s="9" customFormat="1" ht="18.75">
      <c r="A1" s="178"/>
      <c r="B1" s="29" t="s">
        <v>72</v>
      </c>
      <c r="C1" s="212"/>
      <c r="D1" s="1"/>
      <c r="E1" s="1"/>
      <c r="G1" s="177"/>
    </row>
    <row r="2" spans="1:7" ht="27" customHeight="1">
      <c r="F2" s="174" t="s">
        <v>114</v>
      </c>
    </row>
    <row r="3" spans="1:7" ht="15" customHeight="1"/>
    <row r="4" spans="1:7" ht="25.5" customHeight="1">
      <c r="B4" s="437" t="s">
        <v>115</v>
      </c>
      <c r="C4" s="437"/>
      <c r="D4" s="437"/>
      <c r="E4" s="437"/>
      <c r="F4" s="437"/>
      <c r="G4" s="3"/>
    </row>
    <row r="5" spans="1:7">
      <c r="D5" s="459" t="s">
        <v>137</v>
      </c>
      <c r="E5" s="459"/>
      <c r="F5" s="77" t="str">
        <f>IF(様式9_1!$E$19=0,"",様式9_1!$E$19)</f>
        <v/>
      </c>
      <c r="G5" s="9" t="s">
        <v>65</v>
      </c>
    </row>
    <row r="6" spans="1:7">
      <c r="D6" s="181"/>
      <c r="F6" s="11" t="str">
        <f>IF(様式9_1!$E$30=0,"",様式9_1!$E$30)</f>
        <v/>
      </c>
      <c r="G6" s="9" t="s">
        <v>20</v>
      </c>
    </row>
    <row r="7" spans="1:7">
      <c r="F7" s="12" t="str">
        <f>IF(様式9_1!$E$9=0,"",様式9_1!$E$9)</f>
        <v>　</v>
      </c>
      <c r="G7" s="9" t="s">
        <v>13</v>
      </c>
    </row>
    <row r="8" spans="1:7" ht="80.45" customHeight="1">
      <c r="B8" s="404" t="s">
        <v>391</v>
      </c>
      <c r="C8" s="404"/>
      <c r="D8" s="404"/>
      <c r="E8" s="404"/>
      <c r="F8" s="404"/>
      <c r="G8" s="9"/>
    </row>
    <row r="9" spans="1:7" ht="31.7" customHeight="1">
      <c r="C9" s="458" t="s">
        <v>392</v>
      </c>
      <c r="D9" s="458"/>
      <c r="E9" s="458"/>
      <c r="F9" s="458"/>
      <c r="G9" s="9"/>
    </row>
    <row r="10" spans="1:7" ht="57.75" customHeight="1">
      <c r="B10" s="13" t="s">
        <v>66</v>
      </c>
      <c r="C10" s="458" t="s">
        <v>393</v>
      </c>
      <c r="D10" s="458"/>
      <c r="E10" s="458"/>
      <c r="F10" s="458"/>
      <c r="G10" s="9"/>
    </row>
    <row r="11" spans="1:7" ht="32.25" customHeight="1">
      <c r="B11" s="13" t="s">
        <v>67</v>
      </c>
      <c r="C11" s="458" t="s">
        <v>272</v>
      </c>
      <c r="D11" s="458"/>
      <c r="E11" s="458"/>
      <c r="F11" s="458"/>
      <c r="G11" s="9"/>
    </row>
    <row r="12" spans="1:7" ht="33" customHeight="1">
      <c r="B12" s="13" t="s">
        <v>68</v>
      </c>
      <c r="C12" s="429" t="s">
        <v>273</v>
      </c>
      <c r="D12" s="429"/>
      <c r="E12" s="429"/>
      <c r="F12" s="429"/>
    </row>
    <row r="13" spans="1:7" ht="30.2" customHeight="1">
      <c r="B13" s="426" t="s">
        <v>116</v>
      </c>
      <c r="C13" s="426"/>
      <c r="D13" s="426"/>
      <c r="E13" s="426"/>
      <c r="F13" s="182" t="s">
        <v>206</v>
      </c>
    </row>
    <row r="14" spans="1:7" ht="30.2" customHeight="1">
      <c r="B14" s="460" t="s">
        <v>122</v>
      </c>
      <c r="C14" s="463" t="s">
        <v>117</v>
      </c>
      <c r="D14" s="464"/>
      <c r="E14" s="465"/>
      <c r="F14" s="183"/>
    </row>
    <row r="15" spans="1:7" ht="15" customHeight="1">
      <c r="B15" s="460"/>
      <c r="C15" s="463" t="s">
        <v>121</v>
      </c>
      <c r="D15" s="464"/>
      <c r="E15" s="464"/>
      <c r="F15" s="465"/>
    </row>
    <row r="16" spans="1:7" ht="30.2" customHeight="1">
      <c r="B16" s="460"/>
      <c r="C16" s="466"/>
      <c r="D16" s="467"/>
      <c r="E16" s="468"/>
      <c r="F16" s="183"/>
    </row>
    <row r="17" spans="2:7" ht="30.2" customHeight="1">
      <c r="B17" s="460"/>
      <c r="C17" s="466"/>
      <c r="D17" s="467"/>
      <c r="E17" s="468"/>
      <c r="F17" s="183"/>
    </row>
    <row r="18" spans="2:7" ht="30.2" customHeight="1">
      <c r="B18" s="460"/>
      <c r="C18" s="466"/>
      <c r="D18" s="467"/>
      <c r="E18" s="468"/>
      <c r="F18" s="183"/>
    </row>
    <row r="19" spans="2:7" ht="30.2" customHeight="1">
      <c r="B19" s="460"/>
      <c r="C19" s="466"/>
      <c r="D19" s="467"/>
      <c r="E19" s="468"/>
      <c r="F19" s="183"/>
    </row>
    <row r="20" spans="2:7" ht="30.2" customHeight="1" thickBot="1">
      <c r="B20" s="460"/>
      <c r="C20" s="472"/>
      <c r="D20" s="473"/>
      <c r="E20" s="474"/>
      <c r="F20" s="207"/>
    </row>
    <row r="21" spans="2:7" ht="30.2" customHeight="1" thickBot="1">
      <c r="B21" s="461"/>
      <c r="C21" s="469" t="s">
        <v>118</v>
      </c>
      <c r="D21" s="470"/>
      <c r="E21" s="471"/>
      <c r="F21" s="209">
        <f>SUM(F14:F20)</f>
        <v>0</v>
      </c>
    </row>
    <row r="22" spans="2:7" ht="45" customHeight="1">
      <c r="B22" s="460" t="s">
        <v>119</v>
      </c>
      <c r="C22" s="475" t="s">
        <v>149</v>
      </c>
      <c r="D22" s="476"/>
      <c r="E22" s="477"/>
      <c r="F22" s="208">
        <f>F47</f>
        <v>0</v>
      </c>
    </row>
    <row r="23" spans="2:7" ht="30.2" customHeight="1">
      <c r="B23" s="460"/>
      <c r="C23" s="463" t="s">
        <v>146</v>
      </c>
      <c r="D23" s="464"/>
      <c r="E23" s="465"/>
      <c r="F23" s="184">
        <f>F63</f>
        <v>0</v>
      </c>
    </row>
    <row r="24" spans="2:7" ht="30.2" customHeight="1">
      <c r="B24" s="460"/>
      <c r="C24" s="479" t="s">
        <v>147</v>
      </c>
      <c r="D24" s="479"/>
      <c r="E24" s="479"/>
      <c r="F24" s="184">
        <f>F87</f>
        <v>0</v>
      </c>
    </row>
    <row r="25" spans="2:7" ht="30.2" customHeight="1">
      <c r="B25" s="460"/>
      <c r="C25" s="479" t="s">
        <v>148</v>
      </c>
      <c r="D25" s="479"/>
      <c r="E25" s="479"/>
      <c r="F25" s="184">
        <f>F184</f>
        <v>0</v>
      </c>
    </row>
    <row r="26" spans="2:7" ht="30.2" customHeight="1" thickBot="1">
      <c r="B26" s="462"/>
      <c r="C26" s="478" t="s">
        <v>295</v>
      </c>
      <c r="D26" s="478"/>
      <c r="E26" s="478"/>
      <c r="F26" s="210">
        <f>F208</f>
        <v>0</v>
      </c>
      <c r="G26" s="247"/>
    </row>
    <row r="27" spans="2:7" ht="30.2" customHeight="1" thickBot="1">
      <c r="B27" s="462"/>
      <c r="C27" s="469" t="s">
        <v>118</v>
      </c>
      <c r="D27" s="470"/>
      <c r="E27" s="471"/>
      <c r="F27" s="209">
        <f>SUM(F22:F26)</f>
        <v>0</v>
      </c>
    </row>
    <row r="28" spans="2:7" ht="30.2" customHeight="1" thickBot="1">
      <c r="B28" s="438" t="s">
        <v>120</v>
      </c>
      <c r="C28" s="439"/>
      <c r="D28" s="439"/>
      <c r="E28" s="439"/>
      <c r="F28" s="209">
        <f>SUM(F21,F27)</f>
        <v>0</v>
      </c>
    </row>
    <row r="29" spans="2:7" ht="9.75" customHeight="1"/>
    <row r="31" spans="2:7" ht="27" customHeight="1">
      <c r="F31" s="211" t="s">
        <v>129</v>
      </c>
    </row>
    <row r="32" spans="2:7" ht="25.5" customHeight="1">
      <c r="B32" s="437" t="s">
        <v>233</v>
      </c>
      <c r="C32" s="437"/>
      <c r="D32" s="437"/>
      <c r="E32" s="437"/>
      <c r="F32" s="437"/>
    </row>
    <row r="33" spans="2:7">
      <c r="F33" s="77" t="str">
        <f>IF(様式9_1!$E$19=0,"",様式9_1!$E$19)</f>
        <v/>
      </c>
      <c r="G33" s="9" t="s">
        <v>65</v>
      </c>
    </row>
    <row r="34" spans="2:7">
      <c r="F34" s="11" t="str">
        <f>IF(様式9_1!$E$30=0,"",様式9_1!$E$30)</f>
        <v/>
      </c>
      <c r="G34" s="9" t="s">
        <v>20</v>
      </c>
    </row>
    <row r="35" spans="2:7">
      <c r="F35" s="12" t="str">
        <f>IF(様式9_1!$E$9=0,"",様式9_1!$E$9)</f>
        <v>　</v>
      </c>
      <c r="G35" s="9" t="s">
        <v>13</v>
      </c>
    </row>
    <row r="36" spans="2:7" ht="42" customHeight="1">
      <c r="B36" s="404" t="s">
        <v>311</v>
      </c>
      <c r="C36" s="404"/>
      <c r="D36" s="404"/>
      <c r="E36" s="404"/>
      <c r="F36" s="404"/>
    </row>
    <row r="37" spans="2:7" ht="29.25" customHeight="1"/>
    <row r="38" spans="2:7" ht="30.2" customHeight="1">
      <c r="B38" s="480" t="s">
        <v>207</v>
      </c>
      <c r="C38" s="480"/>
      <c r="D38" s="480"/>
      <c r="E38" s="480"/>
      <c r="F38" s="480"/>
    </row>
    <row r="39" spans="2:7" ht="84.2" customHeight="1">
      <c r="B39" s="403" t="s">
        <v>312</v>
      </c>
      <c r="C39" s="403"/>
      <c r="D39" s="403"/>
      <c r="E39" s="403"/>
      <c r="F39" s="403"/>
    </row>
    <row r="40" spans="2:7" ht="30.2" customHeight="1">
      <c r="B40" s="13" t="s">
        <v>66</v>
      </c>
      <c r="C40" s="428" t="s">
        <v>285</v>
      </c>
      <c r="D40" s="428"/>
      <c r="E40" s="428"/>
      <c r="F40" s="428"/>
    </row>
    <row r="41" spans="2:7" s="186" customFormat="1" ht="45" customHeight="1">
      <c r="B41" s="13" t="s">
        <v>67</v>
      </c>
      <c r="C41" s="429" t="s">
        <v>266</v>
      </c>
      <c r="D41" s="429"/>
      <c r="E41" s="429"/>
      <c r="F41" s="429"/>
      <c r="G41" s="185"/>
    </row>
    <row r="42" spans="2:7">
      <c r="B42" s="182" t="s">
        <v>123</v>
      </c>
      <c r="C42" s="454" t="s">
        <v>232</v>
      </c>
      <c r="D42" s="455"/>
      <c r="E42" s="187" t="s">
        <v>251</v>
      </c>
      <c r="F42" s="182" t="s">
        <v>208</v>
      </c>
    </row>
    <row r="43" spans="2:7" ht="39.950000000000003" customHeight="1">
      <c r="B43" s="188"/>
      <c r="C43" s="456"/>
      <c r="D43" s="457"/>
      <c r="E43" s="237"/>
      <c r="F43" s="188"/>
    </row>
    <row r="44" spans="2:7" ht="39.950000000000003" customHeight="1">
      <c r="B44" s="188"/>
      <c r="C44" s="456"/>
      <c r="D44" s="457"/>
      <c r="E44" s="191"/>
      <c r="F44" s="188"/>
    </row>
    <row r="45" spans="2:7" ht="39.950000000000003" customHeight="1">
      <c r="B45" s="188"/>
      <c r="C45" s="456"/>
      <c r="D45" s="457"/>
      <c r="E45" s="191"/>
      <c r="F45" s="188"/>
    </row>
    <row r="46" spans="2:7" ht="39.950000000000003" customHeight="1">
      <c r="B46" s="188"/>
      <c r="C46" s="456"/>
      <c r="D46" s="457"/>
      <c r="E46" s="191"/>
      <c r="F46" s="188"/>
    </row>
    <row r="47" spans="2:7" ht="30.2" customHeight="1">
      <c r="B47" s="451" t="s">
        <v>125</v>
      </c>
      <c r="C47" s="452"/>
      <c r="D47" s="452"/>
      <c r="E47" s="453"/>
      <c r="F47" s="189">
        <f>SUM(F43:F46)</f>
        <v>0</v>
      </c>
    </row>
    <row r="48" spans="2:7" ht="15" customHeight="1"/>
    <row r="49" spans="2:8" ht="15" customHeight="1"/>
    <row r="50" spans="2:8" ht="27" customHeight="1">
      <c r="F50" s="211" t="s">
        <v>130</v>
      </c>
    </row>
    <row r="51" spans="2:8" ht="25.5" customHeight="1">
      <c r="B51" s="437" t="s">
        <v>234</v>
      </c>
      <c r="C51" s="437"/>
      <c r="D51" s="437"/>
      <c r="E51" s="437"/>
      <c r="F51" s="437"/>
    </row>
    <row r="52" spans="2:8" ht="13.7" customHeight="1">
      <c r="F52" s="77" t="str">
        <f>IF(様式9_1!$E$19=0,"",様式9_1!$E$19)</f>
        <v/>
      </c>
      <c r="G52" s="9" t="s">
        <v>65</v>
      </c>
    </row>
    <row r="53" spans="2:8">
      <c r="F53" s="11" t="str">
        <f>IF(様式9_1!$E$30=0,"",様式9_1!$E$30)</f>
        <v/>
      </c>
      <c r="G53" s="9" t="s">
        <v>20</v>
      </c>
      <c r="H53" s="186"/>
    </row>
    <row r="54" spans="2:8">
      <c r="F54" s="12" t="str">
        <f>IF(様式9_1!$E$9=0,"",様式9_1!$E$9)</f>
        <v>　</v>
      </c>
      <c r="G54" s="9" t="s">
        <v>13</v>
      </c>
    </row>
    <row r="55" spans="2:8" ht="30.2" customHeight="1">
      <c r="B55" s="480" t="s">
        <v>274</v>
      </c>
      <c r="C55" s="480"/>
      <c r="D55" s="480"/>
      <c r="E55" s="480"/>
      <c r="F55" s="480"/>
    </row>
    <row r="56" spans="2:8" ht="67.7" customHeight="1">
      <c r="B56" s="404" t="s">
        <v>313</v>
      </c>
      <c r="C56" s="404"/>
      <c r="D56" s="404"/>
      <c r="E56" s="404"/>
      <c r="F56" s="404"/>
    </row>
    <row r="57" spans="2:8" ht="30.2" customHeight="1">
      <c r="B57" s="13" t="s">
        <v>66</v>
      </c>
      <c r="C57" s="428" t="s">
        <v>285</v>
      </c>
      <c r="D57" s="428"/>
      <c r="E57" s="428"/>
      <c r="F57" s="428"/>
    </row>
    <row r="58" spans="2:8" ht="22.5">
      <c r="B58" s="182" t="s">
        <v>142</v>
      </c>
      <c r="C58" s="182" t="s">
        <v>126</v>
      </c>
      <c r="D58" s="440" t="s">
        <v>237</v>
      </c>
      <c r="E58" s="442"/>
      <c r="F58" s="182" t="s">
        <v>124</v>
      </c>
    </row>
    <row r="59" spans="2:8" ht="39.950000000000003" customHeight="1">
      <c r="B59" s="190"/>
      <c r="C59" s="191"/>
      <c r="D59" s="450"/>
      <c r="E59" s="450"/>
      <c r="F59" s="188"/>
    </row>
    <row r="60" spans="2:8" ht="39.950000000000003" customHeight="1">
      <c r="B60" s="190"/>
      <c r="C60" s="191"/>
      <c r="D60" s="450"/>
      <c r="E60" s="450"/>
      <c r="F60" s="188"/>
    </row>
    <row r="61" spans="2:8" ht="39.950000000000003" customHeight="1">
      <c r="B61" s="190"/>
      <c r="C61" s="191"/>
      <c r="D61" s="450"/>
      <c r="E61" s="450"/>
      <c r="F61" s="188"/>
    </row>
    <row r="62" spans="2:8" ht="39.950000000000003" customHeight="1">
      <c r="B62" s="190"/>
      <c r="C62" s="191"/>
      <c r="D62" s="450"/>
      <c r="E62" s="450"/>
      <c r="F62" s="188"/>
    </row>
    <row r="63" spans="2:8" ht="30.2" customHeight="1">
      <c r="B63" s="451" t="s">
        <v>125</v>
      </c>
      <c r="C63" s="452"/>
      <c r="D63" s="452"/>
      <c r="E63" s="453"/>
      <c r="F63" s="189">
        <f>SUM(F59:F62)</f>
        <v>0</v>
      </c>
    </row>
    <row r="66" spans="2:7" ht="27" customHeight="1">
      <c r="F66" s="211" t="s">
        <v>140</v>
      </c>
    </row>
    <row r="67" spans="2:7" ht="25.5" customHeight="1">
      <c r="B67" s="437" t="s">
        <v>235</v>
      </c>
      <c r="C67" s="437"/>
      <c r="D67" s="437"/>
      <c r="E67" s="437"/>
      <c r="F67" s="437"/>
    </row>
    <row r="68" spans="2:7">
      <c r="F68" s="77" t="str">
        <f>IF(様式9_1!$E$19=0,"",様式9_1!$E$19)</f>
        <v/>
      </c>
      <c r="G68" s="9" t="s">
        <v>65</v>
      </c>
    </row>
    <row r="69" spans="2:7">
      <c r="F69" s="11" t="str">
        <f>IF(様式9_1!$E$30=0,"",様式9_1!$E$30)</f>
        <v/>
      </c>
      <c r="G69" s="9" t="s">
        <v>20</v>
      </c>
    </row>
    <row r="70" spans="2:7">
      <c r="F70" s="12" t="str">
        <f>IF(様式9_1!$E$9=0,"",様式9_1!$E$9)</f>
        <v>　</v>
      </c>
      <c r="G70" s="9" t="s">
        <v>13</v>
      </c>
    </row>
    <row r="71" spans="2:7" ht="30.2" customHeight="1">
      <c r="B71" s="480" t="s">
        <v>127</v>
      </c>
      <c r="C71" s="480"/>
      <c r="D71" s="480"/>
      <c r="E71" s="480"/>
      <c r="F71" s="480"/>
    </row>
    <row r="72" spans="2:7" ht="67.7" customHeight="1">
      <c r="B72" s="404" t="s">
        <v>316</v>
      </c>
      <c r="C72" s="404"/>
      <c r="D72" s="404"/>
      <c r="E72" s="404"/>
      <c r="F72" s="404"/>
    </row>
    <row r="73" spans="2:7" s="193" customFormat="1" ht="30.2" customHeight="1">
      <c r="B73" s="13" t="s">
        <v>66</v>
      </c>
      <c r="C73" s="428" t="s">
        <v>285</v>
      </c>
      <c r="D73" s="428"/>
      <c r="E73" s="428"/>
      <c r="F73" s="428"/>
      <c r="G73" s="192"/>
    </row>
    <row r="74" spans="2:7" ht="30.2" customHeight="1">
      <c r="B74" s="13" t="s">
        <v>67</v>
      </c>
      <c r="C74" s="428" t="s">
        <v>286</v>
      </c>
      <c r="D74" s="428"/>
      <c r="E74" s="428"/>
      <c r="F74" s="428"/>
    </row>
    <row r="75" spans="2:7" ht="30.2" customHeight="1">
      <c r="B75" s="13" t="s">
        <v>68</v>
      </c>
      <c r="C75" s="429" t="s">
        <v>268</v>
      </c>
      <c r="D75" s="429"/>
      <c r="E75" s="429"/>
      <c r="F75" s="429"/>
    </row>
    <row r="76" spans="2:7" ht="13.7" customHeight="1">
      <c r="B76" s="443" t="s">
        <v>238</v>
      </c>
      <c r="C76" s="440" t="s">
        <v>240</v>
      </c>
      <c r="D76" s="441"/>
      <c r="E76" s="442"/>
      <c r="F76" s="443" t="s">
        <v>124</v>
      </c>
    </row>
    <row r="77" spans="2:7" ht="15" customHeight="1">
      <c r="B77" s="444"/>
      <c r="C77" s="446" t="s">
        <v>239</v>
      </c>
      <c r="D77" s="194" t="s">
        <v>279</v>
      </c>
      <c r="E77" s="448" t="s">
        <v>308</v>
      </c>
      <c r="F77" s="444"/>
    </row>
    <row r="78" spans="2:7" ht="15" customHeight="1">
      <c r="B78" s="445"/>
      <c r="C78" s="447"/>
      <c r="D78" s="195" t="s">
        <v>280</v>
      </c>
      <c r="E78" s="449"/>
      <c r="F78" s="445"/>
    </row>
    <row r="79" spans="2:7" ht="20.100000000000001" customHeight="1">
      <c r="B79" s="430"/>
      <c r="C79" s="430"/>
      <c r="D79" s="240"/>
      <c r="E79" s="432"/>
      <c r="F79" s="434"/>
    </row>
    <row r="80" spans="2:7" ht="20.100000000000001" customHeight="1">
      <c r="B80" s="431"/>
      <c r="C80" s="431"/>
      <c r="D80" s="241"/>
      <c r="E80" s="433"/>
      <c r="F80" s="435"/>
    </row>
    <row r="81" spans="2:8" ht="20.100000000000001" customHeight="1">
      <c r="B81" s="430"/>
      <c r="C81" s="430"/>
      <c r="D81" s="240"/>
      <c r="E81" s="432"/>
      <c r="F81" s="434"/>
    </row>
    <row r="82" spans="2:8" ht="20.100000000000001" customHeight="1">
      <c r="B82" s="431"/>
      <c r="C82" s="431"/>
      <c r="D82" s="241"/>
      <c r="E82" s="433"/>
      <c r="F82" s="435"/>
    </row>
    <row r="83" spans="2:8" ht="20.100000000000001" customHeight="1">
      <c r="B83" s="430"/>
      <c r="C83" s="430"/>
      <c r="D83" s="240"/>
      <c r="E83" s="432"/>
      <c r="F83" s="434"/>
    </row>
    <row r="84" spans="2:8" ht="20.100000000000001" customHeight="1">
      <c r="B84" s="431"/>
      <c r="C84" s="431"/>
      <c r="D84" s="241"/>
      <c r="E84" s="433"/>
      <c r="F84" s="435"/>
    </row>
    <row r="85" spans="2:8" ht="20.100000000000001" customHeight="1">
      <c r="B85" s="430"/>
      <c r="C85" s="430"/>
      <c r="D85" s="240"/>
      <c r="E85" s="432"/>
      <c r="F85" s="434"/>
    </row>
    <row r="86" spans="2:8" ht="20.100000000000001" customHeight="1">
      <c r="B86" s="431"/>
      <c r="C86" s="431"/>
      <c r="D86" s="241"/>
      <c r="E86" s="433"/>
      <c r="F86" s="435"/>
    </row>
    <row r="87" spans="2:8" ht="30.2" customHeight="1">
      <c r="B87" s="196" t="s">
        <v>125</v>
      </c>
      <c r="C87" s="196"/>
      <c r="D87" s="196"/>
      <c r="E87" s="196"/>
      <c r="F87" s="206">
        <f>SUM(F79:F86)</f>
        <v>0</v>
      </c>
      <c r="H87" s="180"/>
    </row>
    <row r="88" spans="2:8" ht="32.25" customHeight="1">
      <c r="B88" s="436" t="s">
        <v>309</v>
      </c>
      <c r="C88" s="436"/>
      <c r="D88" s="436"/>
      <c r="E88" s="436"/>
      <c r="F88" s="436"/>
      <c r="G88" s="3"/>
    </row>
    <row r="90" spans="2:8" ht="27" customHeight="1">
      <c r="F90" s="211" t="s">
        <v>141</v>
      </c>
    </row>
    <row r="91" spans="2:8" ht="25.5" customHeight="1">
      <c r="B91" s="437" t="s">
        <v>236</v>
      </c>
      <c r="C91" s="437"/>
      <c r="D91" s="437"/>
      <c r="E91" s="437"/>
      <c r="F91" s="437"/>
    </row>
    <row r="92" spans="2:8" ht="15.75" customHeight="1">
      <c r="F92" s="77" t="str">
        <f>IF(様式9_1!$E$19=0,"",様式9_1!$E$19)</f>
        <v/>
      </c>
      <c r="G92" s="9" t="s">
        <v>65</v>
      </c>
    </row>
    <row r="93" spans="2:8" ht="15.75" customHeight="1">
      <c r="F93" s="11" t="str">
        <f>IF(様式9_1!$E$30=0,"",様式9_1!$E$30)</f>
        <v/>
      </c>
      <c r="G93" s="9" t="s">
        <v>20</v>
      </c>
    </row>
    <row r="94" spans="2:8" ht="15.75" customHeight="1">
      <c r="F94" s="12" t="str">
        <f>IF(様式9_1!$E$9=0,"",様式9_1!$E$9)</f>
        <v>　</v>
      </c>
      <c r="G94" s="9" t="s">
        <v>13</v>
      </c>
    </row>
    <row r="95" spans="2:8" ht="15.75" customHeight="1">
      <c r="B95" s="480" t="s">
        <v>128</v>
      </c>
      <c r="C95" s="480"/>
      <c r="D95" s="480"/>
      <c r="E95" s="480"/>
      <c r="F95" s="480"/>
    </row>
    <row r="96" spans="2:8" ht="67.7" customHeight="1">
      <c r="B96" s="404" t="s">
        <v>314</v>
      </c>
      <c r="C96" s="404"/>
      <c r="D96" s="404"/>
      <c r="E96" s="404"/>
      <c r="F96" s="404"/>
    </row>
    <row r="97" spans="2:7" ht="30.2" customHeight="1">
      <c r="B97" s="13" t="s">
        <v>66</v>
      </c>
      <c r="C97" s="428" t="s">
        <v>285</v>
      </c>
      <c r="D97" s="428"/>
      <c r="E97" s="428"/>
      <c r="F97" s="428"/>
    </row>
    <row r="98" spans="2:7" s="1" customFormat="1" ht="72.75" customHeight="1">
      <c r="B98" s="425" t="s">
        <v>394</v>
      </c>
      <c r="C98" s="425"/>
      <c r="D98" s="425"/>
      <c r="E98" s="425"/>
      <c r="F98" s="425"/>
      <c r="G98" s="297"/>
    </row>
    <row r="99" spans="2:7" ht="20.100000000000001" customHeight="1">
      <c r="B99" s="426" t="s">
        <v>131</v>
      </c>
      <c r="C99" s="426"/>
      <c r="D99" s="182" t="s">
        <v>241</v>
      </c>
      <c r="E99" s="182" t="s">
        <v>252</v>
      </c>
      <c r="F99" s="182" t="s">
        <v>124</v>
      </c>
    </row>
    <row r="100" spans="2:7" ht="27" customHeight="1">
      <c r="B100" s="427"/>
      <c r="C100" s="427"/>
      <c r="D100" s="197"/>
      <c r="E100" s="198"/>
      <c r="F100" s="199"/>
    </row>
    <row r="101" spans="2:7" ht="38.1" customHeight="1">
      <c r="B101" s="200" t="s">
        <v>242</v>
      </c>
      <c r="C101" s="427"/>
      <c r="D101" s="427"/>
      <c r="E101" s="427"/>
      <c r="F101" s="427"/>
    </row>
    <row r="102" spans="2:7" ht="20.100000000000001" customHeight="1">
      <c r="B102" s="426" t="s">
        <v>131</v>
      </c>
      <c r="C102" s="426"/>
      <c r="D102" s="182" t="s">
        <v>241</v>
      </c>
      <c r="E102" s="182" t="s">
        <v>252</v>
      </c>
      <c r="F102" s="182" t="s">
        <v>124</v>
      </c>
    </row>
    <row r="103" spans="2:7" ht="27" customHeight="1">
      <c r="B103" s="427"/>
      <c r="C103" s="427"/>
      <c r="D103" s="197"/>
      <c r="E103" s="198"/>
      <c r="F103" s="199"/>
    </row>
    <row r="104" spans="2:7" ht="38.1" customHeight="1">
      <c r="B104" s="200" t="s">
        <v>242</v>
      </c>
      <c r="C104" s="427"/>
      <c r="D104" s="427"/>
      <c r="E104" s="427"/>
      <c r="F104" s="427"/>
    </row>
    <row r="105" spans="2:7" ht="20.100000000000001" customHeight="1">
      <c r="B105" s="426" t="s">
        <v>131</v>
      </c>
      <c r="C105" s="426"/>
      <c r="D105" s="182" t="s">
        <v>241</v>
      </c>
      <c r="E105" s="182" t="s">
        <v>252</v>
      </c>
      <c r="F105" s="182" t="s">
        <v>124</v>
      </c>
    </row>
    <row r="106" spans="2:7" ht="27" customHeight="1">
      <c r="B106" s="427"/>
      <c r="C106" s="427"/>
      <c r="D106" s="197"/>
      <c r="E106" s="198"/>
      <c r="F106" s="199"/>
    </row>
    <row r="107" spans="2:7" ht="38.1" customHeight="1">
      <c r="B107" s="200" t="s">
        <v>242</v>
      </c>
      <c r="C107" s="427"/>
      <c r="D107" s="427"/>
      <c r="E107" s="427"/>
      <c r="F107" s="427"/>
    </row>
    <row r="108" spans="2:7" ht="20.100000000000001" customHeight="1">
      <c r="B108" s="426" t="s">
        <v>131</v>
      </c>
      <c r="C108" s="426"/>
      <c r="D108" s="182" t="s">
        <v>241</v>
      </c>
      <c r="E108" s="182" t="s">
        <v>252</v>
      </c>
      <c r="F108" s="182" t="s">
        <v>124</v>
      </c>
    </row>
    <row r="109" spans="2:7" ht="27" customHeight="1">
      <c r="B109" s="427"/>
      <c r="C109" s="427"/>
      <c r="D109" s="197"/>
      <c r="E109" s="198"/>
      <c r="F109" s="199"/>
    </row>
    <row r="110" spans="2:7" ht="38.1" customHeight="1">
      <c r="B110" s="200" t="s">
        <v>242</v>
      </c>
      <c r="C110" s="427"/>
      <c r="D110" s="427"/>
      <c r="E110" s="427"/>
      <c r="F110" s="427"/>
    </row>
    <row r="111" spans="2:7" ht="20.100000000000001" customHeight="1">
      <c r="B111" s="426" t="s">
        <v>131</v>
      </c>
      <c r="C111" s="426"/>
      <c r="D111" s="182" t="s">
        <v>241</v>
      </c>
      <c r="E111" s="182" t="s">
        <v>252</v>
      </c>
      <c r="F111" s="182" t="s">
        <v>124</v>
      </c>
    </row>
    <row r="112" spans="2:7" ht="27" customHeight="1">
      <c r="B112" s="427"/>
      <c r="C112" s="427"/>
      <c r="D112" s="197"/>
      <c r="E112" s="198"/>
      <c r="F112" s="199"/>
    </row>
    <row r="113" spans="2:7" ht="38.1" customHeight="1">
      <c r="B113" s="200" t="s">
        <v>242</v>
      </c>
      <c r="C113" s="427"/>
      <c r="D113" s="427"/>
      <c r="E113" s="427"/>
      <c r="F113" s="427"/>
    </row>
    <row r="114" spans="2:7" ht="20.100000000000001" customHeight="1">
      <c r="B114" s="426" t="s">
        <v>131</v>
      </c>
      <c r="C114" s="426"/>
      <c r="D114" s="182" t="s">
        <v>241</v>
      </c>
      <c r="E114" s="182" t="s">
        <v>252</v>
      </c>
      <c r="F114" s="182" t="s">
        <v>124</v>
      </c>
    </row>
    <row r="115" spans="2:7" ht="27" customHeight="1">
      <c r="B115" s="427"/>
      <c r="C115" s="427"/>
      <c r="D115" s="197"/>
      <c r="E115" s="198"/>
      <c r="F115" s="199"/>
    </row>
    <row r="116" spans="2:7" ht="38.1" customHeight="1">
      <c r="B116" s="200" t="s">
        <v>242</v>
      </c>
      <c r="C116" s="427"/>
      <c r="D116" s="427"/>
      <c r="E116" s="427"/>
      <c r="F116" s="427"/>
    </row>
    <row r="117" spans="2:7" ht="20.100000000000001" customHeight="1">
      <c r="B117" s="426" t="s">
        <v>131</v>
      </c>
      <c r="C117" s="426"/>
      <c r="D117" s="299" t="s">
        <v>241</v>
      </c>
      <c r="E117" s="299" t="s">
        <v>252</v>
      </c>
      <c r="F117" s="299" t="s">
        <v>124</v>
      </c>
      <c r="G117" s="298"/>
    </row>
    <row r="118" spans="2:7" ht="27" customHeight="1">
      <c r="B118" s="427"/>
      <c r="C118" s="427"/>
      <c r="D118" s="300"/>
      <c r="E118" s="198"/>
      <c r="F118" s="199"/>
      <c r="G118" s="298"/>
    </row>
    <row r="119" spans="2:7" ht="38.1" customHeight="1">
      <c r="B119" s="200" t="s">
        <v>242</v>
      </c>
      <c r="C119" s="427"/>
      <c r="D119" s="427"/>
      <c r="E119" s="427"/>
      <c r="F119" s="427"/>
      <c r="G119" s="298"/>
    </row>
    <row r="120" spans="2:7" s="181" customFormat="1" ht="15.75" customHeight="1">
      <c r="B120" s="201"/>
      <c r="C120" s="202"/>
      <c r="D120" s="202"/>
      <c r="E120" s="202"/>
      <c r="F120" s="202"/>
      <c r="G120" s="203"/>
    </row>
    <row r="121" spans="2:7" s="181" customFormat="1" ht="15.75" customHeight="1">
      <c r="B121" s="238"/>
      <c r="C121" s="239"/>
      <c r="D121" s="239"/>
      <c r="E121" s="239"/>
      <c r="F121" s="77" t="str">
        <f>IF(様式9_1!$E$19=0,"",様式9_1!$E$19)</f>
        <v/>
      </c>
      <c r="G121" s="9" t="s">
        <v>65</v>
      </c>
    </row>
    <row r="122" spans="2:7" s="181" customFormat="1" ht="15.75" customHeight="1">
      <c r="B122" s="238"/>
      <c r="C122" s="239"/>
      <c r="D122" s="239"/>
      <c r="E122" s="239"/>
      <c r="F122" s="11" t="str">
        <f>IF(様式9_1!$E$30=0,"",様式9_1!$E$30)</f>
        <v/>
      </c>
      <c r="G122" s="9" t="s">
        <v>20</v>
      </c>
    </row>
    <row r="123" spans="2:7" s="181" customFormat="1" ht="15.75" customHeight="1">
      <c r="B123" s="238"/>
      <c r="C123" s="239"/>
      <c r="D123" s="239"/>
      <c r="E123" s="239"/>
      <c r="F123" s="12" t="str">
        <f>IF(様式9_1!$E$9=0,"",様式9_1!$E$9)</f>
        <v>　</v>
      </c>
      <c r="G123" s="9" t="s">
        <v>13</v>
      </c>
    </row>
    <row r="124" spans="2:7" s="181" customFormat="1" ht="15.75" customHeight="1">
      <c r="B124" s="480" t="s">
        <v>259</v>
      </c>
      <c r="C124" s="480"/>
      <c r="D124" s="480"/>
      <c r="E124" s="480"/>
      <c r="F124" s="480"/>
      <c r="G124" s="203"/>
    </row>
    <row r="125" spans="2:7" ht="20.100000000000001" customHeight="1">
      <c r="B125" s="426" t="s">
        <v>131</v>
      </c>
      <c r="C125" s="426"/>
      <c r="D125" s="182" t="s">
        <v>241</v>
      </c>
      <c r="E125" s="182" t="s">
        <v>252</v>
      </c>
      <c r="F125" s="182" t="s">
        <v>124</v>
      </c>
    </row>
    <row r="126" spans="2:7" ht="27" customHeight="1">
      <c r="B126" s="427"/>
      <c r="C126" s="427"/>
      <c r="D126" s="197"/>
      <c r="E126" s="198"/>
      <c r="F126" s="199"/>
    </row>
    <row r="127" spans="2:7" ht="38.1" customHeight="1">
      <c r="B127" s="200" t="s">
        <v>242</v>
      </c>
      <c r="C127" s="427"/>
      <c r="D127" s="427"/>
      <c r="E127" s="427"/>
      <c r="F127" s="427"/>
    </row>
    <row r="128" spans="2:7" ht="20.100000000000001" customHeight="1">
      <c r="B128" s="426" t="s">
        <v>131</v>
      </c>
      <c r="C128" s="426"/>
      <c r="D128" s="182" t="s">
        <v>241</v>
      </c>
      <c r="E128" s="182" t="s">
        <v>252</v>
      </c>
      <c r="F128" s="182" t="s">
        <v>124</v>
      </c>
    </row>
    <row r="129" spans="2:6" ht="27" customHeight="1">
      <c r="B129" s="427"/>
      <c r="C129" s="427"/>
      <c r="D129" s="197"/>
      <c r="E129" s="198"/>
      <c r="F129" s="199"/>
    </row>
    <row r="130" spans="2:6" ht="38.1" customHeight="1">
      <c r="B130" s="200" t="s">
        <v>242</v>
      </c>
      <c r="C130" s="427"/>
      <c r="D130" s="427"/>
      <c r="E130" s="427"/>
      <c r="F130" s="427"/>
    </row>
    <row r="131" spans="2:6" ht="20.100000000000001" customHeight="1">
      <c r="B131" s="426" t="s">
        <v>131</v>
      </c>
      <c r="C131" s="426"/>
      <c r="D131" s="182" t="s">
        <v>241</v>
      </c>
      <c r="E131" s="182" t="s">
        <v>252</v>
      </c>
      <c r="F131" s="182" t="s">
        <v>124</v>
      </c>
    </row>
    <row r="132" spans="2:6" ht="27" customHeight="1">
      <c r="B132" s="427"/>
      <c r="C132" s="427"/>
      <c r="D132" s="197"/>
      <c r="E132" s="198"/>
      <c r="F132" s="199"/>
    </row>
    <row r="133" spans="2:6" ht="38.1" customHeight="1">
      <c r="B133" s="200" t="s">
        <v>242</v>
      </c>
      <c r="C133" s="427"/>
      <c r="D133" s="427"/>
      <c r="E133" s="427"/>
      <c r="F133" s="427"/>
    </row>
    <row r="134" spans="2:6" ht="20.100000000000001" customHeight="1">
      <c r="B134" s="426" t="s">
        <v>131</v>
      </c>
      <c r="C134" s="426"/>
      <c r="D134" s="182" t="s">
        <v>241</v>
      </c>
      <c r="E134" s="182" t="s">
        <v>252</v>
      </c>
      <c r="F134" s="182" t="s">
        <v>124</v>
      </c>
    </row>
    <row r="135" spans="2:6" ht="27" customHeight="1">
      <c r="B135" s="427"/>
      <c r="C135" s="427"/>
      <c r="D135" s="197"/>
      <c r="E135" s="198"/>
      <c r="F135" s="199"/>
    </row>
    <row r="136" spans="2:6" ht="38.1" customHeight="1">
      <c r="B136" s="200" t="s">
        <v>242</v>
      </c>
      <c r="C136" s="427"/>
      <c r="D136" s="427"/>
      <c r="E136" s="427"/>
      <c r="F136" s="427"/>
    </row>
    <row r="137" spans="2:6" ht="20.100000000000001" customHeight="1">
      <c r="B137" s="426" t="s">
        <v>131</v>
      </c>
      <c r="C137" s="426"/>
      <c r="D137" s="182" t="s">
        <v>241</v>
      </c>
      <c r="E137" s="182" t="s">
        <v>252</v>
      </c>
      <c r="F137" s="182" t="s">
        <v>124</v>
      </c>
    </row>
    <row r="138" spans="2:6" ht="27" customHeight="1">
      <c r="B138" s="427"/>
      <c r="C138" s="427"/>
      <c r="D138" s="197"/>
      <c r="E138" s="198"/>
      <c r="F138" s="199"/>
    </row>
    <row r="139" spans="2:6" ht="38.1" customHeight="1">
      <c r="B139" s="200" t="s">
        <v>242</v>
      </c>
      <c r="C139" s="427"/>
      <c r="D139" s="427"/>
      <c r="E139" s="427"/>
      <c r="F139" s="427"/>
    </row>
    <row r="140" spans="2:6" ht="20.100000000000001" customHeight="1">
      <c r="B140" s="426" t="s">
        <v>131</v>
      </c>
      <c r="C140" s="426"/>
      <c r="D140" s="182" t="s">
        <v>241</v>
      </c>
      <c r="E140" s="182" t="s">
        <v>252</v>
      </c>
      <c r="F140" s="182" t="s">
        <v>124</v>
      </c>
    </row>
    <row r="141" spans="2:6" ht="27" customHeight="1">
      <c r="B141" s="427"/>
      <c r="C141" s="427"/>
      <c r="D141" s="197"/>
      <c r="E141" s="198"/>
      <c r="F141" s="199"/>
    </row>
    <row r="142" spans="2:6" ht="38.1" customHeight="1">
      <c r="B142" s="200" t="s">
        <v>242</v>
      </c>
      <c r="C142" s="427"/>
      <c r="D142" s="427"/>
      <c r="E142" s="427"/>
      <c r="F142" s="427"/>
    </row>
    <row r="143" spans="2:6" ht="20.100000000000001" customHeight="1">
      <c r="B143" s="426" t="s">
        <v>131</v>
      </c>
      <c r="C143" s="426"/>
      <c r="D143" s="182" t="s">
        <v>241</v>
      </c>
      <c r="E143" s="182" t="s">
        <v>252</v>
      </c>
      <c r="F143" s="182" t="s">
        <v>124</v>
      </c>
    </row>
    <row r="144" spans="2:6" ht="27" customHeight="1">
      <c r="B144" s="427"/>
      <c r="C144" s="427"/>
      <c r="D144" s="197"/>
      <c r="E144" s="198"/>
      <c r="F144" s="199"/>
    </row>
    <row r="145" spans="2:7" ht="38.1" customHeight="1">
      <c r="B145" s="200" t="s">
        <v>242</v>
      </c>
      <c r="C145" s="427"/>
      <c r="D145" s="427"/>
      <c r="E145" s="427"/>
      <c r="F145" s="427"/>
    </row>
    <row r="146" spans="2:7" ht="20.100000000000001" customHeight="1">
      <c r="B146" s="426" t="s">
        <v>131</v>
      </c>
      <c r="C146" s="426"/>
      <c r="D146" s="182" t="s">
        <v>241</v>
      </c>
      <c r="E146" s="182" t="s">
        <v>252</v>
      </c>
      <c r="F146" s="182" t="s">
        <v>124</v>
      </c>
    </row>
    <row r="147" spans="2:7" ht="27" customHeight="1">
      <c r="B147" s="427"/>
      <c r="C147" s="427"/>
      <c r="D147" s="197"/>
      <c r="E147" s="198"/>
      <c r="F147" s="199"/>
    </row>
    <row r="148" spans="2:7" ht="38.1" customHeight="1">
      <c r="B148" s="200" t="s">
        <v>242</v>
      </c>
      <c r="C148" s="427"/>
      <c r="D148" s="427"/>
      <c r="E148" s="427"/>
      <c r="F148" s="427"/>
    </row>
    <row r="149" spans="2:7" ht="20.100000000000001" customHeight="1">
      <c r="B149" s="426" t="s">
        <v>131</v>
      </c>
      <c r="C149" s="426"/>
      <c r="D149" s="299" t="s">
        <v>241</v>
      </c>
      <c r="E149" s="299" t="s">
        <v>252</v>
      </c>
      <c r="F149" s="299" t="s">
        <v>124</v>
      </c>
      <c r="G149" s="298"/>
    </row>
    <row r="150" spans="2:7" ht="27" customHeight="1">
      <c r="B150" s="427"/>
      <c r="C150" s="427"/>
      <c r="D150" s="300"/>
      <c r="E150" s="198"/>
      <c r="F150" s="199"/>
      <c r="G150" s="298"/>
    </row>
    <row r="151" spans="2:7" ht="38.1" customHeight="1">
      <c r="B151" s="200" t="s">
        <v>242</v>
      </c>
      <c r="C151" s="427"/>
      <c r="D151" s="427"/>
      <c r="E151" s="427"/>
      <c r="F151" s="427"/>
      <c r="G151" s="298"/>
    </row>
    <row r="152" spans="2:7" s="181" customFormat="1" ht="15.75" customHeight="1">
      <c r="B152" s="201"/>
      <c r="C152" s="202"/>
      <c r="D152" s="202"/>
      <c r="E152" s="202"/>
      <c r="F152" s="202"/>
      <c r="G152" s="203"/>
    </row>
    <row r="153" spans="2:7" s="181" customFormat="1" ht="15.75" customHeight="1">
      <c r="B153" s="238"/>
      <c r="C153" s="239"/>
      <c r="D153" s="239"/>
      <c r="E153" s="239"/>
      <c r="F153" s="77" t="str">
        <f>IF(様式9_1!$E$19=0,"",様式9_1!$E$19)</f>
        <v/>
      </c>
      <c r="G153" s="9" t="s">
        <v>65</v>
      </c>
    </row>
    <row r="154" spans="2:7" s="181" customFormat="1" ht="15.75" customHeight="1">
      <c r="B154" s="238"/>
      <c r="C154" s="239"/>
      <c r="D154" s="239"/>
      <c r="E154" s="239"/>
      <c r="F154" s="11" t="str">
        <f>IF(様式9_1!$E$30=0,"",様式9_1!$E$30)</f>
        <v/>
      </c>
      <c r="G154" s="9" t="s">
        <v>20</v>
      </c>
    </row>
    <row r="155" spans="2:7" s="181" customFormat="1" ht="15.75" customHeight="1">
      <c r="B155" s="238"/>
      <c r="C155" s="239"/>
      <c r="D155" s="239"/>
      <c r="E155" s="239"/>
      <c r="F155" s="12" t="str">
        <f>IF(様式9_1!$E$9=0,"",様式9_1!$E$9)</f>
        <v>　</v>
      </c>
      <c r="G155" s="9" t="s">
        <v>13</v>
      </c>
    </row>
    <row r="156" spans="2:7" s="181" customFormat="1" ht="15.75" customHeight="1">
      <c r="B156" s="480" t="s">
        <v>260</v>
      </c>
      <c r="C156" s="480"/>
      <c r="D156" s="480"/>
      <c r="E156" s="480"/>
      <c r="F156" s="480"/>
      <c r="G156" s="203"/>
    </row>
    <row r="157" spans="2:7" ht="20.100000000000001" customHeight="1">
      <c r="B157" s="426" t="s">
        <v>131</v>
      </c>
      <c r="C157" s="426"/>
      <c r="D157" s="182" t="s">
        <v>241</v>
      </c>
      <c r="E157" s="182" t="s">
        <v>252</v>
      </c>
      <c r="F157" s="182" t="s">
        <v>124</v>
      </c>
    </row>
    <row r="158" spans="2:7" ht="27" customHeight="1">
      <c r="B158" s="427"/>
      <c r="C158" s="427"/>
      <c r="D158" s="197"/>
      <c r="E158" s="198"/>
      <c r="F158" s="199"/>
    </row>
    <row r="159" spans="2:7" ht="38.1" customHeight="1">
      <c r="B159" s="200" t="s">
        <v>242</v>
      </c>
      <c r="C159" s="427"/>
      <c r="D159" s="427"/>
      <c r="E159" s="427"/>
      <c r="F159" s="427"/>
    </row>
    <row r="160" spans="2:7" ht="20.100000000000001" customHeight="1">
      <c r="B160" s="426" t="s">
        <v>131</v>
      </c>
      <c r="C160" s="426"/>
      <c r="D160" s="182" t="s">
        <v>241</v>
      </c>
      <c r="E160" s="182" t="s">
        <v>252</v>
      </c>
      <c r="F160" s="182" t="s">
        <v>124</v>
      </c>
    </row>
    <row r="161" spans="2:7" ht="27" customHeight="1">
      <c r="B161" s="427"/>
      <c r="C161" s="427"/>
      <c r="D161" s="197"/>
      <c r="E161" s="198"/>
      <c r="F161" s="199"/>
    </row>
    <row r="162" spans="2:7" ht="38.1" customHeight="1">
      <c r="B162" s="200" t="s">
        <v>242</v>
      </c>
      <c r="C162" s="427"/>
      <c r="D162" s="427"/>
      <c r="E162" s="427"/>
      <c r="F162" s="427"/>
    </row>
    <row r="163" spans="2:7" ht="20.100000000000001" customHeight="1">
      <c r="B163" s="426" t="s">
        <v>131</v>
      </c>
      <c r="C163" s="426"/>
      <c r="D163" s="182" t="s">
        <v>241</v>
      </c>
      <c r="E163" s="182" t="s">
        <v>252</v>
      </c>
      <c r="F163" s="182" t="s">
        <v>124</v>
      </c>
    </row>
    <row r="164" spans="2:7" ht="27" customHeight="1">
      <c r="B164" s="427"/>
      <c r="C164" s="427"/>
      <c r="D164" s="197"/>
      <c r="E164" s="198"/>
      <c r="F164" s="199"/>
    </row>
    <row r="165" spans="2:7" ht="38.1" customHeight="1">
      <c r="B165" s="200" t="s">
        <v>242</v>
      </c>
      <c r="C165" s="427"/>
      <c r="D165" s="427"/>
      <c r="E165" s="427"/>
      <c r="F165" s="427"/>
    </row>
    <row r="166" spans="2:7" ht="20.100000000000001" customHeight="1">
      <c r="B166" s="426" t="s">
        <v>131</v>
      </c>
      <c r="C166" s="426"/>
      <c r="D166" s="182" t="s">
        <v>241</v>
      </c>
      <c r="E166" s="182" t="s">
        <v>252</v>
      </c>
      <c r="F166" s="182" t="s">
        <v>124</v>
      </c>
    </row>
    <row r="167" spans="2:7" ht="27" customHeight="1">
      <c r="B167" s="427"/>
      <c r="C167" s="427"/>
      <c r="D167" s="197"/>
      <c r="E167" s="198"/>
      <c r="F167" s="199"/>
    </row>
    <row r="168" spans="2:7" ht="38.1" customHeight="1">
      <c r="B168" s="200" t="s">
        <v>242</v>
      </c>
      <c r="C168" s="427"/>
      <c r="D168" s="427"/>
      <c r="E168" s="427"/>
      <c r="F168" s="427"/>
    </row>
    <row r="169" spans="2:7" ht="20.100000000000001" customHeight="1">
      <c r="B169" s="426" t="s">
        <v>131</v>
      </c>
      <c r="C169" s="426"/>
      <c r="D169" s="299" t="s">
        <v>241</v>
      </c>
      <c r="E169" s="299" t="s">
        <v>252</v>
      </c>
      <c r="F169" s="299" t="s">
        <v>124</v>
      </c>
      <c r="G169" s="298"/>
    </row>
    <row r="170" spans="2:7" ht="27" customHeight="1">
      <c r="B170" s="427"/>
      <c r="C170" s="427"/>
      <c r="D170" s="300"/>
      <c r="E170" s="198"/>
      <c r="F170" s="199"/>
      <c r="G170" s="298"/>
    </row>
    <row r="171" spans="2:7" ht="38.1" customHeight="1">
      <c r="B171" s="200" t="s">
        <v>242</v>
      </c>
      <c r="C171" s="427"/>
      <c r="D171" s="427"/>
      <c r="E171" s="427"/>
      <c r="F171" s="427"/>
      <c r="G171" s="298"/>
    </row>
    <row r="172" spans="2:7" ht="20.100000000000001" customHeight="1">
      <c r="B172" s="426" t="s">
        <v>131</v>
      </c>
      <c r="C172" s="426"/>
      <c r="D172" s="299" t="s">
        <v>241</v>
      </c>
      <c r="E172" s="299" t="s">
        <v>252</v>
      </c>
      <c r="F172" s="299" t="s">
        <v>124</v>
      </c>
      <c r="G172" s="298"/>
    </row>
    <row r="173" spans="2:7" ht="27" customHeight="1">
      <c r="B173" s="427"/>
      <c r="C173" s="427"/>
      <c r="D173" s="300"/>
      <c r="E173" s="198"/>
      <c r="F173" s="199"/>
      <c r="G173" s="298"/>
    </row>
    <row r="174" spans="2:7" ht="38.1" customHeight="1">
      <c r="B174" s="200" t="s">
        <v>242</v>
      </c>
      <c r="C174" s="427"/>
      <c r="D174" s="427"/>
      <c r="E174" s="427"/>
      <c r="F174" s="427"/>
      <c r="G174" s="298"/>
    </row>
    <row r="175" spans="2:7" ht="20.100000000000001" customHeight="1">
      <c r="B175" s="426" t="s">
        <v>131</v>
      </c>
      <c r="C175" s="426"/>
      <c r="D175" s="182" t="s">
        <v>241</v>
      </c>
      <c r="E175" s="182" t="s">
        <v>252</v>
      </c>
      <c r="F175" s="182" t="s">
        <v>124</v>
      </c>
    </row>
    <row r="176" spans="2:7" ht="27" customHeight="1">
      <c r="B176" s="427"/>
      <c r="C176" s="427"/>
      <c r="D176" s="197"/>
      <c r="E176" s="198"/>
      <c r="F176" s="199"/>
    </row>
    <row r="177" spans="2:7" ht="38.1" customHeight="1">
      <c r="B177" s="200" t="s">
        <v>242</v>
      </c>
      <c r="C177" s="427"/>
      <c r="D177" s="427"/>
      <c r="E177" s="427"/>
      <c r="F177" s="427"/>
    </row>
    <row r="178" spans="2:7" ht="20.100000000000001" customHeight="1">
      <c r="B178" s="426" t="s">
        <v>131</v>
      </c>
      <c r="C178" s="426"/>
      <c r="D178" s="299" t="s">
        <v>241</v>
      </c>
      <c r="E178" s="299" t="s">
        <v>252</v>
      </c>
      <c r="F178" s="299" t="s">
        <v>124</v>
      </c>
      <c r="G178" s="298"/>
    </row>
    <row r="179" spans="2:7" ht="27" customHeight="1">
      <c r="B179" s="427"/>
      <c r="C179" s="427"/>
      <c r="D179" s="300"/>
      <c r="E179" s="198"/>
      <c r="F179" s="199"/>
      <c r="G179" s="298"/>
    </row>
    <row r="180" spans="2:7" ht="38.1" customHeight="1">
      <c r="B180" s="200" t="s">
        <v>242</v>
      </c>
      <c r="C180" s="427"/>
      <c r="D180" s="427"/>
      <c r="E180" s="427"/>
      <c r="F180" s="427"/>
      <c r="G180" s="298"/>
    </row>
    <row r="181" spans="2:7" ht="20.100000000000001" customHeight="1">
      <c r="B181" s="426" t="s">
        <v>131</v>
      </c>
      <c r="C181" s="426"/>
      <c r="D181" s="182" t="s">
        <v>241</v>
      </c>
      <c r="E181" s="182" t="s">
        <v>252</v>
      </c>
      <c r="F181" s="182" t="s">
        <v>124</v>
      </c>
    </row>
    <row r="182" spans="2:7" ht="27" customHeight="1">
      <c r="B182" s="427"/>
      <c r="C182" s="427"/>
      <c r="D182" s="197"/>
      <c r="E182" s="198"/>
      <c r="F182" s="199"/>
    </row>
    <row r="183" spans="2:7" ht="38.1" customHeight="1">
      <c r="B183" s="200" t="s">
        <v>242</v>
      </c>
      <c r="C183" s="427"/>
      <c r="D183" s="427"/>
      <c r="E183" s="427"/>
      <c r="F183" s="427"/>
    </row>
    <row r="184" spans="2:7">
      <c r="E184" s="204" t="s">
        <v>258</v>
      </c>
      <c r="F184" s="205">
        <f>SUM(F100,F103,F106,F109,F112,F115,F118,F126,F129,F132,F135,F138,F141,F144,F147,F150,F158,F161,F164,F167,F170,F173,F176,F179,F182)</f>
        <v>0</v>
      </c>
    </row>
    <row r="186" spans="2:7" ht="27" customHeight="1">
      <c r="F186" s="211" t="s">
        <v>301</v>
      </c>
      <c r="G186" s="248"/>
    </row>
    <row r="187" spans="2:7" ht="25.5" customHeight="1">
      <c r="B187" s="437" t="s">
        <v>299</v>
      </c>
      <c r="C187" s="437"/>
      <c r="D187" s="437"/>
      <c r="E187" s="437"/>
      <c r="F187" s="437"/>
      <c r="G187" s="248"/>
    </row>
    <row r="188" spans="2:7">
      <c r="F188" s="77" t="str">
        <f>IF(様式9_1!$E$19=0,"",様式9_1!$E$19)</f>
        <v/>
      </c>
      <c r="G188" s="9" t="s">
        <v>65</v>
      </c>
    </row>
    <row r="189" spans="2:7">
      <c r="F189" s="11" t="str">
        <f>IF(様式9_1!$E$30=0,"",様式9_1!$E$30)</f>
        <v/>
      </c>
      <c r="G189" s="9" t="s">
        <v>20</v>
      </c>
    </row>
    <row r="190" spans="2:7">
      <c r="F190" s="12" t="str">
        <f>IF(様式9_1!$E$9=0,"",様式9_1!$E$9)</f>
        <v>　</v>
      </c>
      <c r="G190" s="9" t="s">
        <v>13</v>
      </c>
    </row>
    <row r="191" spans="2:7" ht="30.2" customHeight="1">
      <c r="B191" s="480" t="s">
        <v>300</v>
      </c>
      <c r="C191" s="480"/>
      <c r="D191" s="480"/>
      <c r="E191" s="480"/>
      <c r="F191" s="480"/>
      <c r="G191" s="248"/>
    </row>
    <row r="192" spans="2:7" ht="67.7" customHeight="1">
      <c r="B192" s="404" t="s">
        <v>395</v>
      </c>
      <c r="C192" s="404"/>
      <c r="D192" s="404"/>
      <c r="E192" s="404"/>
      <c r="F192" s="404"/>
      <c r="G192" s="248"/>
    </row>
    <row r="193" spans="2:7" ht="40.5">
      <c r="B193" s="249" t="s">
        <v>296</v>
      </c>
      <c r="C193" s="418" t="s">
        <v>396</v>
      </c>
      <c r="D193" s="419"/>
      <c r="E193" s="249" t="s">
        <v>298</v>
      </c>
      <c r="F193" s="250" t="s">
        <v>124</v>
      </c>
    </row>
    <row r="194" spans="2:7" ht="27" customHeight="1">
      <c r="B194" s="254"/>
      <c r="C194" s="420"/>
      <c r="D194" s="421"/>
      <c r="E194" s="255"/>
      <c r="F194" s="256"/>
    </row>
    <row r="195" spans="2:7" ht="27" customHeight="1">
      <c r="B195" s="257"/>
      <c r="C195" s="422"/>
      <c r="D195" s="423"/>
      <c r="E195" s="257"/>
      <c r="F195" s="257"/>
    </row>
    <row r="196" spans="2:7" ht="27" customHeight="1">
      <c r="B196" s="257"/>
      <c r="C196" s="301"/>
      <c r="D196" s="302"/>
      <c r="E196" s="257"/>
      <c r="F196" s="257"/>
      <c r="G196" s="298"/>
    </row>
    <row r="197" spans="2:7" ht="27" customHeight="1">
      <c r="B197" s="257"/>
      <c r="C197" s="301"/>
      <c r="D197" s="302"/>
      <c r="E197" s="257"/>
      <c r="F197" s="257"/>
      <c r="G197" s="298"/>
    </row>
    <row r="198" spans="2:7" ht="27" customHeight="1">
      <c r="B198" s="257"/>
      <c r="C198" s="422"/>
      <c r="D198" s="423"/>
      <c r="E198" s="257"/>
      <c r="F198" s="257"/>
    </row>
    <row r="199" spans="2:7" ht="27" customHeight="1">
      <c r="B199" s="257"/>
      <c r="C199" s="422"/>
      <c r="D199" s="423"/>
      <c r="E199" s="257"/>
      <c r="F199" s="257"/>
    </row>
    <row r="200" spans="2:7" s="1" customFormat="1" ht="116.25" customHeight="1">
      <c r="B200" s="424" t="s">
        <v>397</v>
      </c>
      <c r="C200" s="424"/>
      <c r="D200" s="424"/>
      <c r="E200" s="424"/>
      <c r="F200" s="424"/>
      <c r="G200" s="297"/>
    </row>
    <row r="201" spans="2:7" ht="40.5">
      <c r="B201" s="249" t="s">
        <v>296</v>
      </c>
      <c r="C201" s="418" t="s">
        <v>297</v>
      </c>
      <c r="D201" s="419"/>
      <c r="E201" s="249" t="s">
        <v>298</v>
      </c>
      <c r="F201" s="250" t="s">
        <v>124</v>
      </c>
      <c r="G201" s="298"/>
    </row>
    <row r="202" spans="2:7" ht="27" customHeight="1">
      <c r="B202" s="254"/>
      <c r="C202" s="420"/>
      <c r="D202" s="421"/>
      <c r="E202" s="255"/>
      <c r="F202" s="256"/>
      <c r="G202" s="298"/>
    </row>
    <row r="203" spans="2:7" ht="27" customHeight="1">
      <c r="B203" s="254"/>
      <c r="C203" s="303"/>
      <c r="D203" s="304"/>
      <c r="E203" s="255"/>
      <c r="F203" s="256"/>
      <c r="G203" s="298"/>
    </row>
    <row r="204" spans="2:7" ht="27" customHeight="1">
      <c r="B204" s="254"/>
      <c r="C204" s="303"/>
      <c r="D204" s="304"/>
      <c r="E204" s="255"/>
      <c r="F204" s="256"/>
      <c r="G204" s="298"/>
    </row>
    <row r="205" spans="2:7" ht="27" customHeight="1">
      <c r="B205" s="257"/>
      <c r="C205" s="422"/>
      <c r="D205" s="423"/>
      <c r="E205" s="257"/>
      <c r="F205" s="257"/>
      <c r="G205" s="298"/>
    </row>
    <row r="206" spans="2:7" ht="27" customHeight="1">
      <c r="B206" s="257"/>
      <c r="C206" s="422"/>
      <c r="D206" s="423"/>
      <c r="E206" s="257"/>
      <c r="F206" s="257"/>
      <c r="G206" s="298"/>
    </row>
    <row r="207" spans="2:7" ht="27" customHeight="1">
      <c r="B207" s="257"/>
      <c r="C207" s="422"/>
      <c r="D207" s="423"/>
      <c r="E207" s="257"/>
      <c r="F207" s="257"/>
      <c r="G207" s="298"/>
    </row>
    <row r="208" spans="2:7" ht="27" customHeight="1">
      <c r="B208" s="251" t="s">
        <v>125</v>
      </c>
      <c r="C208" s="252"/>
      <c r="D208" s="252"/>
      <c r="E208" s="253"/>
      <c r="F208" s="205">
        <f>SUM(F194:F199,F202:F207)</f>
        <v>0</v>
      </c>
      <c r="G208" s="298"/>
    </row>
  </sheetData>
  <sheetProtection selectLockedCells="1"/>
  <mergeCells count="171">
    <mergeCell ref="B191:F191"/>
    <mergeCell ref="B192:F192"/>
    <mergeCell ref="B187:F187"/>
    <mergeCell ref="C193:D193"/>
    <mergeCell ref="C194:D194"/>
    <mergeCell ref="C195:D195"/>
    <mergeCell ref="C198:D198"/>
    <mergeCell ref="C199:D199"/>
    <mergeCell ref="C183:F183"/>
    <mergeCell ref="C165:F165"/>
    <mergeCell ref="B166:C166"/>
    <mergeCell ref="B167:C167"/>
    <mergeCell ref="C168:F168"/>
    <mergeCell ref="B175:C175"/>
    <mergeCell ref="B147:C147"/>
    <mergeCell ref="C148:F148"/>
    <mergeCell ref="B157:C157"/>
    <mergeCell ref="B158:C158"/>
    <mergeCell ref="C159:F159"/>
    <mergeCell ref="B160:C160"/>
    <mergeCell ref="B161:C161"/>
    <mergeCell ref="C162:F162"/>
    <mergeCell ref="B163:C163"/>
    <mergeCell ref="B164:C164"/>
    <mergeCell ref="B176:C176"/>
    <mergeCell ref="C177:F177"/>
    <mergeCell ref="B181:C181"/>
    <mergeCell ref="B182:C182"/>
    <mergeCell ref="C180:F180"/>
    <mergeCell ref="C142:F142"/>
    <mergeCell ref="B143:C143"/>
    <mergeCell ref="B144:C144"/>
    <mergeCell ref="C145:F145"/>
    <mergeCell ref="B146:C146"/>
    <mergeCell ref="B156:F156"/>
    <mergeCell ref="B137:C137"/>
    <mergeCell ref="B138:C138"/>
    <mergeCell ref="C139:F139"/>
    <mergeCell ref="B140:C140"/>
    <mergeCell ref="B141:C141"/>
    <mergeCell ref="B132:C132"/>
    <mergeCell ref="C133:F133"/>
    <mergeCell ref="B134:C134"/>
    <mergeCell ref="B135:C135"/>
    <mergeCell ref="C136:F136"/>
    <mergeCell ref="C127:F127"/>
    <mergeCell ref="B128:C128"/>
    <mergeCell ref="B129:C129"/>
    <mergeCell ref="C130:F130"/>
    <mergeCell ref="B131:C131"/>
    <mergeCell ref="B114:C114"/>
    <mergeCell ref="B115:C115"/>
    <mergeCell ref="C116:F116"/>
    <mergeCell ref="B125:C125"/>
    <mergeCell ref="B126:C126"/>
    <mergeCell ref="B124:F124"/>
    <mergeCell ref="B112:C112"/>
    <mergeCell ref="C113:F113"/>
    <mergeCell ref="B108:C108"/>
    <mergeCell ref="C110:F110"/>
    <mergeCell ref="B111:C111"/>
    <mergeCell ref="C104:F104"/>
    <mergeCell ref="B105:C105"/>
    <mergeCell ref="B109:C109"/>
    <mergeCell ref="B102:C102"/>
    <mergeCell ref="B106:C106"/>
    <mergeCell ref="C23:E23"/>
    <mergeCell ref="C24:E24"/>
    <mergeCell ref="C25:E25"/>
    <mergeCell ref="B56:F56"/>
    <mergeCell ref="B55:F55"/>
    <mergeCell ref="B71:F71"/>
    <mergeCell ref="B95:F95"/>
    <mergeCell ref="B99:C99"/>
    <mergeCell ref="B100:C100"/>
    <mergeCell ref="B67:F67"/>
    <mergeCell ref="B91:F91"/>
    <mergeCell ref="C45:D45"/>
    <mergeCell ref="C46:D46"/>
    <mergeCell ref="B39:F39"/>
    <mergeCell ref="B38:F38"/>
    <mergeCell ref="B32:F32"/>
    <mergeCell ref="B4:F4"/>
    <mergeCell ref="B8:F8"/>
    <mergeCell ref="C9:F9"/>
    <mergeCell ref="C10:F10"/>
    <mergeCell ref="C11:F11"/>
    <mergeCell ref="D5:E5"/>
    <mergeCell ref="B13:E13"/>
    <mergeCell ref="B14:B21"/>
    <mergeCell ref="B22:B27"/>
    <mergeCell ref="C12:F12"/>
    <mergeCell ref="C14:E14"/>
    <mergeCell ref="C16:E16"/>
    <mergeCell ref="C27:E27"/>
    <mergeCell ref="C17:E17"/>
    <mergeCell ref="C18:E18"/>
    <mergeCell ref="C19:E19"/>
    <mergeCell ref="C20:E20"/>
    <mergeCell ref="C21:E21"/>
    <mergeCell ref="C15:F15"/>
    <mergeCell ref="C22:E22"/>
    <mergeCell ref="C26:E26"/>
    <mergeCell ref="B51:F51"/>
    <mergeCell ref="B28:E28"/>
    <mergeCell ref="C40:F40"/>
    <mergeCell ref="C41:F41"/>
    <mergeCell ref="C57:F57"/>
    <mergeCell ref="C73:F73"/>
    <mergeCell ref="C76:E76"/>
    <mergeCell ref="F76:F78"/>
    <mergeCell ref="B76:B78"/>
    <mergeCell ref="C77:C78"/>
    <mergeCell ref="E77:E78"/>
    <mergeCell ref="B72:F72"/>
    <mergeCell ref="D59:E59"/>
    <mergeCell ref="D60:E60"/>
    <mergeCell ref="D61:E61"/>
    <mergeCell ref="D62:E62"/>
    <mergeCell ref="D58:E58"/>
    <mergeCell ref="B63:E63"/>
    <mergeCell ref="B47:E47"/>
    <mergeCell ref="B36:F36"/>
    <mergeCell ref="C42:D42"/>
    <mergeCell ref="C43:D43"/>
    <mergeCell ref="C44:D44"/>
    <mergeCell ref="C97:F97"/>
    <mergeCell ref="C74:F74"/>
    <mergeCell ref="C75:F75"/>
    <mergeCell ref="C85:C86"/>
    <mergeCell ref="E79:E80"/>
    <mergeCell ref="E81:E82"/>
    <mergeCell ref="E83:E84"/>
    <mergeCell ref="F79:F80"/>
    <mergeCell ref="F81:F82"/>
    <mergeCell ref="F83:F84"/>
    <mergeCell ref="F85:F86"/>
    <mergeCell ref="E85:E86"/>
    <mergeCell ref="B96:F96"/>
    <mergeCell ref="B79:B80"/>
    <mergeCell ref="B81:B82"/>
    <mergeCell ref="B83:B84"/>
    <mergeCell ref="B85:B86"/>
    <mergeCell ref="C79:C80"/>
    <mergeCell ref="C81:C82"/>
    <mergeCell ref="C83:C84"/>
    <mergeCell ref="B88:F88"/>
    <mergeCell ref="C201:D201"/>
    <mergeCell ref="C202:D202"/>
    <mergeCell ref="C205:D205"/>
    <mergeCell ref="C206:D206"/>
    <mergeCell ref="C207:D207"/>
    <mergeCell ref="B200:F200"/>
    <mergeCell ref="B98:F98"/>
    <mergeCell ref="B117:C117"/>
    <mergeCell ref="B118:C118"/>
    <mergeCell ref="C119:F119"/>
    <mergeCell ref="B149:C149"/>
    <mergeCell ref="B150:C150"/>
    <mergeCell ref="C151:F151"/>
    <mergeCell ref="B178:C178"/>
    <mergeCell ref="B179:C179"/>
    <mergeCell ref="B169:C169"/>
    <mergeCell ref="B170:C170"/>
    <mergeCell ref="C171:F171"/>
    <mergeCell ref="B172:C172"/>
    <mergeCell ref="B173:C173"/>
    <mergeCell ref="C174:F174"/>
    <mergeCell ref="C101:F101"/>
    <mergeCell ref="C107:F107"/>
    <mergeCell ref="B103:C103"/>
  </mergeCells>
  <phoneticPr fontId="1"/>
  <printOptions horizontalCentered="1"/>
  <pageMargins left="0.70866141732283472" right="0.70866141732283472" top="0.59055118110236227" bottom="0.59055118110236227" header="0.31496062992125984" footer="0.31496062992125984"/>
  <pageSetup paperSize="9" scale="90" fitToWidth="0" fitToHeight="0" orientation="portrait" errors="blank" r:id="rId1"/>
  <rowBreaks count="8" manualBreakCount="8">
    <brk id="1" min="1" max="4" man="1"/>
    <brk id="29" min="1" max="5" man="1"/>
    <brk id="48" max="16383" man="1"/>
    <brk id="64" min="1" max="5" man="1"/>
    <brk id="88" max="16383" man="1"/>
    <brk id="120" min="1" max="5" man="1"/>
    <brk id="152" min="1" max="5" man="1"/>
    <brk id="185" min="1"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9"/>
  <sheetViews>
    <sheetView view="pageBreakPreview" zoomScaleNormal="70" zoomScaleSheetLayoutView="100" workbookViewId="0"/>
  </sheetViews>
  <sheetFormatPr defaultRowHeight="13.5"/>
  <cols>
    <col min="1" max="1" width="5.625" style="9" customWidth="1"/>
    <col min="2" max="5" width="16.625" style="9" customWidth="1"/>
    <col min="6" max="6" width="16.625" style="57" customWidth="1"/>
    <col min="7" max="7" width="32.625" style="9" customWidth="1"/>
    <col min="8" max="8" width="14.125" style="9" customWidth="1"/>
    <col min="9" max="9" width="12.75" style="9" customWidth="1"/>
    <col min="10" max="11" width="10.625" style="9" customWidth="1"/>
    <col min="12" max="16384" width="9" style="9"/>
  </cols>
  <sheetData>
    <row r="1" spans="1:10" ht="18.75">
      <c r="A1" s="10"/>
      <c r="B1" s="29" t="s">
        <v>72</v>
      </c>
      <c r="C1" s="28"/>
      <c r="D1" s="28"/>
    </row>
    <row r="2" spans="1:10" ht="27" customHeight="1">
      <c r="B2" s="15"/>
      <c r="C2" s="15"/>
      <c r="D2" s="15"/>
      <c r="E2" s="15"/>
      <c r="F2" s="56" t="s">
        <v>152</v>
      </c>
    </row>
    <row r="3" spans="1:10" ht="15" customHeight="1">
      <c r="B3" s="15"/>
      <c r="C3" s="15"/>
      <c r="D3" s="15"/>
    </row>
    <row r="4" spans="1:10" ht="25.5" customHeight="1">
      <c r="B4" s="393" t="s">
        <v>134</v>
      </c>
      <c r="C4" s="393"/>
      <c r="D4" s="393"/>
      <c r="E4" s="393"/>
      <c r="F4" s="393"/>
      <c r="G4" s="49"/>
      <c r="H4" s="41"/>
    </row>
    <row r="5" spans="1:10" ht="14.25" customHeight="1">
      <c r="C5" s="34"/>
      <c r="D5" s="34"/>
      <c r="E5" s="34"/>
      <c r="F5" s="77" t="str">
        <f>IF(様式9_1!$E$19=0,"",様式9_1!$E$19)</f>
        <v/>
      </c>
      <c r="G5" s="9" t="s">
        <v>65</v>
      </c>
      <c r="J5" s="178"/>
    </row>
    <row r="6" spans="1:10" ht="14.25" customHeight="1">
      <c r="B6" s="34"/>
      <c r="C6" s="34"/>
      <c r="D6" s="34"/>
      <c r="E6" s="34"/>
      <c r="F6" s="11" t="str">
        <f>IF(様式9_1!$E$30=0,"",様式9_1!$E$30)</f>
        <v/>
      </c>
      <c r="G6" s="9" t="s">
        <v>20</v>
      </c>
      <c r="J6" s="11"/>
    </row>
    <row r="7" spans="1:10" ht="14.25" customHeight="1">
      <c r="B7" s="34"/>
      <c r="C7" s="34"/>
      <c r="D7" s="34"/>
      <c r="E7" s="34"/>
      <c r="F7" s="12" t="str">
        <f>IF(様式9_1!$E$9=0,"",様式9_1!$E$9)</f>
        <v>　</v>
      </c>
      <c r="G7" s="9" t="s">
        <v>13</v>
      </c>
      <c r="J7" s="12"/>
    </row>
    <row r="8" spans="1:10" ht="14.25" customHeight="1">
      <c r="B8" s="34"/>
      <c r="C8" s="34"/>
      <c r="D8" s="34"/>
      <c r="E8" s="34"/>
      <c r="F8" s="12"/>
      <c r="J8" s="12"/>
    </row>
    <row r="9" spans="1:10" ht="14.25" customHeight="1">
      <c r="B9" s="34"/>
      <c r="C9" s="34"/>
      <c r="D9" s="34"/>
      <c r="E9" s="34"/>
      <c r="F9" s="12"/>
      <c r="J9" s="12"/>
    </row>
    <row r="10" spans="1:10" ht="14.25" customHeight="1">
      <c r="B10" s="177"/>
      <c r="C10" s="177"/>
      <c r="D10" s="177"/>
      <c r="E10" s="177"/>
      <c r="F10" s="9"/>
      <c r="H10" s="12"/>
    </row>
    <row r="11" spans="1:10" ht="122.25" customHeight="1">
      <c r="B11" s="402" t="s">
        <v>261</v>
      </c>
      <c r="C11" s="402"/>
      <c r="D11" s="402"/>
      <c r="E11" s="402"/>
      <c r="F11" s="402"/>
      <c r="G11" s="176"/>
      <c r="H11" s="176"/>
    </row>
    <row r="12" spans="1:10" ht="20.100000000000001" customHeight="1">
      <c r="D12" s="203"/>
      <c r="E12" s="221"/>
      <c r="F12" s="221"/>
      <c r="G12" s="221"/>
      <c r="H12" s="175"/>
    </row>
    <row r="13" spans="1:10">
      <c r="F13" s="177"/>
    </row>
    <row r="14" spans="1:10" ht="39.75" customHeight="1">
      <c r="B14" s="482" t="s">
        <v>139</v>
      </c>
      <c r="C14" s="482"/>
      <c r="D14" s="482"/>
      <c r="E14" s="482"/>
      <c r="F14" s="482"/>
    </row>
    <row r="15" spans="1:10" ht="30.2" customHeight="1">
      <c r="B15" s="407" t="s">
        <v>144</v>
      </c>
      <c r="C15" s="408"/>
      <c r="D15" s="481"/>
      <c r="E15" s="481"/>
      <c r="F15" s="481"/>
    </row>
    <row r="16" spans="1:10" ht="30.2" customHeight="1">
      <c r="B16" s="407" t="s">
        <v>145</v>
      </c>
      <c r="C16" s="408"/>
      <c r="D16" s="409"/>
      <c r="E16" s="409"/>
      <c r="F16" s="409"/>
    </row>
    <row r="17" spans="2:6" ht="30.2" customHeight="1">
      <c r="B17" s="407" t="s">
        <v>390</v>
      </c>
      <c r="C17" s="408"/>
      <c r="D17" s="409"/>
      <c r="E17" s="409"/>
      <c r="F17" s="409"/>
    </row>
    <row r="18" spans="2:6">
      <c r="B18" s="405" t="s">
        <v>257</v>
      </c>
      <c r="C18" s="405"/>
      <c r="D18" s="405"/>
      <c r="E18" s="405"/>
      <c r="F18" s="405"/>
    </row>
    <row r="19" spans="2:6" ht="73.5" customHeight="1">
      <c r="B19" s="412"/>
      <c r="C19" s="413"/>
      <c r="D19" s="413"/>
      <c r="E19" s="413"/>
      <c r="F19" s="414"/>
    </row>
  </sheetData>
  <protectedRanges>
    <protectedRange password="CC03" sqref="E14:F15" name="範囲1"/>
    <protectedRange password="CC03" sqref="D14:D15" name="範囲1_1"/>
    <protectedRange password="CC03" sqref="D16:F16" name="範囲1_2"/>
    <protectedRange password="CC03" sqref="E17:F17" name="範囲1_3"/>
    <protectedRange password="CC03" sqref="D17" name="範囲1_1_1"/>
  </protectedRanges>
  <mergeCells count="11">
    <mergeCell ref="B18:F18"/>
    <mergeCell ref="B19:F19"/>
    <mergeCell ref="D15:F15"/>
    <mergeCell ref="D16:F16"/>
    <mergeCell ref="B4:F4"/>
    <mergeCell ref="B11:F11"/>
    <mergeCell ref="B14:F14"/>
    <mergeCell ref="B15:C15"/>
    <mergeCell ref="B16:C16"/>
    <mergeCell ref="B17:C17"/>
    <mergeCell ref="D17:F17"/>
  </mergeCells>
  <phoneticPr fontId="1"/>
  <printOptions horizontalCentered="1"/>
  <pageMargins left="0.70866141732283472" right="0.70866141732283472" top="0.59055118110236227" bottom="0.59055118110236227" header="0.31496062992125984" footer="0.31496062992125984"/>
  <pageSetup paperSize="9" scale="90" fitToWidth="0" fitToHeight="0" orientation="portrait" errors="blank" r:id="rId1"/>
  <rowBreaks count="1" manualBreakCount="1">
    <brk id="1" min="1"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登録簿3</vt:lpstr>
      <vt:lpstr>登録簿2</vt:lpstr>
      <vt:lpstr>登録簿１</vt:lpstr>
      <vt:lpstr>別表１</vt:lpstr>
      <vt:lpstr>様式9_1</vt:lpstr>
      <vt:lpstr>様式10 _1</vt:lpstr>
      <vt:lpstr>様式10 _３</vt:lpstr>
      <vt:lpstr>様式11</vt:lpstr>
      <vt:lpstr>様式11 _３</vt:lpstr>
      <vt:lpstr>様式12</vt:lpstr>
      <vt:lpstr>附表</vt:lpstr>
      <vt:lpstr>集計(認定)</vt:lpstr>
      <vt:lpstr>list</vt:lpstr>
      <vt:lpstr>登録簿１!Print_Area</vt:lpstr>
      <vt:lpstr>登録簿2!Print_Area</vt:lpstr>
      <vt:lpstr>登録簿3!Print_Area</vt:lpstr>
      <vt:lpstr>附表!Print_Area</vt:lpstr>
      <vt:lpstr>別表１!Print_Area</vt:lpstr>
      <vt:lpstr>'様式10 _1'!Print_Area</vt:lpstr>
      <vt:lpstr>'様式10 _３'!Print_Area</vt:lpstr>
      <vt:lpstr>様式11!Print_Area</vt:lpstr>
      <vt:lpstr>'様式11 _３'!Print_Area</vt:lpstr>
      <vt:lpstr>様式12!Print_Area</vt:lpstr>
      <vt:lpstr>様式9_1!Print_Area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shimakage</dc:creator>
  <cp:lastModifiedBy>shino</cp:lastModifiedBy>
  <cp:lastPrinted>2020-05-27T10:00:22Z</cp:lastPrinted>
  <dcterms:created xsi:type="dcterms:W3CDTF">2016-01-09T01:39:52Z</dcterms:created>
  <dcterms:modified xsi:type="dcterms:W3CDTF">2020-06-02T05:46:49Z</dcterms:modified>
</cp:coreProperties>
</file>