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○2021年度　認定都市プランナー\様式集\"/>
    </mc:Choice>
  </mc:AlternateContent>
  <xr:revisionPtr revIDLastSave="0" documentId="13_ncr:1_{1944B687-3CBC-4DF2-8FC3-6D45D371D135}" xr6:coauthVersionLast="47" xr6:coauthVersionMax="47" xr10:uidLastSave="{00000000-0000-0000-0000-000000000000}"/>
  <bookViews>
    <workbookView xWindow="10380" yWindow="660" windowWidth="13485" windowHeight="14355" xr2:uid="{94089A85-41D3-4D5B-903B-CDF7FDFA2DD4}"/>
  </bookViews>
  <sheets>
    <sheet name="様式6" sheetId="1" r:id="rId1"/>
    <sheet name="集計" sheetId="2" state="hidden" r:id="rId2"/>
  </sheets>
  <definedNames>
    <definedName name="_xlnm.Print_Area" localSheetId="0">様式6!$B$2:$E$43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C4" i="2"/>
  <c r="E4" i="2"/>
  <c r="G14" i="2" s="1"/>
  <c r="G15" i="2" s="1"/>
  <c r="F4" i="2"/>
  <c r="G4" i="2"/>
  <c r="H4" i="2"/>
  <c r="J14" i="2" s="1"/>
  <c r="J15" i="2" s="1"/>
  <c r="J4" i="2"/>
  <c r="K4" i="2"/>
  <c r="M14" i="2" s="1"/>
  <c r="N4" i="2"/>
  <c r="O4" i="2"/>
  <c r="O14" i="2" s="1"/>
  <c r="O15" i="2" s="1"/>
  <c r="P4" i="2"/>
  <c r="Q4" i="2"/>
  <c r="R4" i="2"/>
  <c r="N7" i="2" s="1"/>
  <c r="S4" i="2"/>
  <c r="O7" i="2" s="1"/>
  <c r="T4" i="2"/>
  <c r="U4" i="2"/>
  <c r="V4" i="2"/>
  <c r="W4" i="2"/>
  <c r="AM14" i="2" s="1"/>
  <c r="AM15" i="2" s="1"/>
  <c r="X4" i="2"/>
  <c r="Y4" i="2"/>
  <c r="Z4" i="2"/>
  <c r="AA4" i="2"/>
  <c r="AB4" i="2"/>
  <c r="AC4" i="2"/>
  <c r="AD4" i="2"/>
  <c r="AE4" i="2"/>
  <c r="AU14" i="2" s="1"/>
  <c r="AU15" i="2" s="1"/>
  <c r="AF4" i="2"/>
  <c r="AG4" i="2"/>
  <c r="AW14" i="2" s="1"/>
  <c r="AW15" i="2" s="1"/>
  <c r="AH4" i="2"/>
  <c r="AI4" i="2"/>
  <c r="AY14" i="2" s="1"/>
  <c r="AY15" i="2" s="1"/>
  <c r="AJ4" i="2"/>
  <c r="AK4" i="2"/>
  <c r="BD4" i="2"/>
  <c r="J8" i="2"/>
  <c r="C7" i="2"/>
  <c r="D7" i="2"/>
  <c r="I7" i="2"/>
  <c r="M7" i="2"/>
  <c r="H8" i="2"/>
  <c r="I8" i="2" s="1"/>
  <c r="A14" i="2"/>
  <c r="C14" i="2"/>
  <c r="E14" i="2"/>
  <c r="H14" i="2"/>
  <c r="I14" i="2"/>
  <c r="L14" i="2"/>
  <c r="X14" i="2" s="1"/>
  <c r="P14" i="2"/>
  <c r="P15" i="2" s="1"/>
  <c r="Q14" i="2"/>
  <c r="U14" i="2"/>
  <c r="V14" i="2"/>
  <c r="Y14" i="2"/>
  <c r="Z14" i="2"/>
  <c r="AA14" i="2"/>
  <c r="AD14" i="2"/>
  <c r="AE14" i="2"/>
  <c r="AJ14" i="2"/>
  <c r="AJ15" i="2" s="1"/>
  <c r="AK14" i="2"/>
  <c r="AL14" i="2"/>
  <c r="AL15" i="2" s="1"/>
  <c r="AN14" i="2"/>
  <c r="AN15" i="2" s="1"/>
  <c r="AO14" i="2"/>
  <c r="AP14" i="2"/>
  <c r="AP15" i="2" s="1"/>
  <c r="AQ14" i="2"/>
  <c r="AQ15" i="2" s="1"/>
  <c r="AR14" i="2"/>
  <c r="AR15" i="2" s="1"/>
  <c r="AS14" i="2"/>
  <c r="AT14" i="2"/>
  <c r="AT15" i="2" s="1"/>
  <c r="AV14" i="2"/>
  <c r="AV15" i="2" s="1"/>
  <c r="AX14" i="2"/>
  <c r="AX15" i="2" s="1"/>
  <c r="AZ14" i="2"/>
  <c r="AZ15" i="2" s="1"/>
  <c r="BA14" i="2"/>
  <c r="CM14" i="2"/>
  <c r="CO14" i="2"/>
  <c r="CP14" i="2"/>
  <c r="A15" i="2"/>
  <c r="B15" i="2"/>
  <c r="C15" i="2"/>
  <c r="E15" i="2"/>
  <c r="H15" i="2"/>
  <c r="I15" i="2"/>
  <c r="L15" i="2"/>
  <c r="M15" i="2"/>
  <c r="Q15" i="2"/>
  <c r="U15" i="2"/>
  <c r="V15" i="2"/>
  <c r="W15" i="2"/>
  <c r="X15" i="2"/>
  <c r="Y15" i="2"/>
  <c r="Z15" i="2"/>
  <c r="AA15" i="2"/>
  <c r="AB15" i="2"/>
  <c r="AC15" i="2"/>
  <c r="AD15" i="2"/>
  <c r="AE15" i="2"/>
  <c r="AF15" i="2"/>
  <c r="AK15" i="2"/>
  <c r="AO15" i="2"/>
  <c r="AS15" i="2"/>
  <c r="BA15" i="2"/>
  <c r="G6" i="1"/>
  <c r="C8" i="1"/>
  <c r="I4" i="2" s="1"/>
  <c r="K14" i="2" s="1"/>
  <c r="K15" i="2" s="1"/>
  <c r="E5" i="1"/>
  <c r="E20" i="1" s="1"/>
  <c r="E4" i="1"/>
  <c r="E19" i="1" s="1"/>
  <c r="G27" i="1"/>
  <c r="G35" i="1"/>
  <c r="G43" i="1"/>
  <c r="J7" i="2" l="1"/>
  <c r="AC14" i="2"/>
  <c r="W14" i="2"/>
  <c r="D4" i="2"/>
  <c r="F9" i="2" s="1"/>
  <c r="R14" i="2"/>
  <c r="R15" i="2" s="1"/>
  <c r="N14" i="2"/>
  <c r="K7" i="2"/>
  <c r="K8" i="2"/>
  <c r="H7" i="2" s="1"/>
  <c r="CN14" i="2" s="1"/>
  <c r="E7" i="2"/>
  <c r="L7" i="2"/>
  <c r="AF14" i="2"/>
  <c r="AB14" i="2"/>
  <c r="S14" i="2"/>
  <c r="S15" i="2" s="1"/>
  <c r="F14" i="2" l="1"/>
  <c r="F15" i="2" s="1"/>
  <c r="F7" i="2"/>
</calcChain>
</file>

<file path=xl/sharedStrings.xml><?xml version="1.0" encoding="utf-8"?>
<sst xmlns="http://schemas.openxmlformats.org/spreadsheetml/2006/main" count="283" uniqueCount="224">
  <si>
    <t>業務概要
(150字以内)</t>
    <rPh sb="9" eb="10">
      <t>ジ</t>
    </rPh>
    <rPh sb="10" eb="12">
      <t>イナイ</t>
    </rPh>
    <phoneticPr fontId="2"/>
  </si>
  <si>
    <t>完了日</t>
    <rPh sb="0" eb="3">
      <t>カンリョウビ</t>
    </rPh>
    <phoneticPr fontId="2"/>
  </si>
  <si>
    <t>～</t>
    <phoneticPr fontId="2"/>
  </si>
  <si>
    <t>開始日</t>
    <rPh sb="0" eb="3">
      <t>カイシビ</t>
    </rPh>
    <phoneticPr fontId="2"/>
  </si>
  <si>
    <t>受託期間</t>
    <phoneticPr fontId="2"/>
  </si>
  <si>
    <t>発注者</t>
    <phoneticPr fontId="2"/>
  </si>
  <si>
    <t>業務名</t>
    <phoneticPr fontId="2"/>
  </si>
  <si>
    <t>専門分野名</t>
    <phoneticPr fontId="2"/>
  </si>
  <si>
    <t>都市計画全般に係る業務実績３件</t>
    <rPh sb="0" eb="2">
      <t>トシ</t>
    </rPh>
    <rPh sb="2" eb="4">
      <t>ケイカク</t>
    </rPh>
    <rPh sb="4" eb="6">
      <t>ゼンパン</t>
    </rPh>
    <rPh sb="7" eb="8">
      <t>カカ</t>
    </rPh>
    <rPh sb="9" eb="11">
      <t>ギョウム</t>
    </rPh>
    <rPh sb="11" eb="13">
      <t>ジッセキ</t>
    </rPh>
    <rPh sb="14" eb="15">
      <t>ケン</t>
    </rPh>
    <phoneticPr fontId="2"/>
  </si>
  <si>
    <t>電子メールアドレス</t>
    <rPh sb="0" eb="2">
      <t>デンシ</t>
    </rPh>
    <phoneticPr fontId="2"/>
  </si>
  <si>
    <t>電話番号</t>
    <rPh sb="0" eb="2">
      <t>デンワ</t>
    </rPh>
    <rPh sb="2" eb="4">
      <t>バンゴウ</t>
    </rPh>
    <phoneticPr fontId="2"/>
  </si>
  <si>
    <t>所在地（都道府県以下）</t>
    <rPh sb="0" eb="3">
      <t>ショザイチ</t>
    </rPh>
    <rPh sb="4" eb="8">
      <t>トドウフケン</t>
    </rPh>
    <rPh sb="8" eb="10">
      <t>イカ</t>
    </rPh>
    <phoneticPr fontId="2"/>
  </si>
  <si>
    <t>都道府県</t>
    <phoneticPr fontId="2"/>
  </si>
  <si>
    <t>郵便番号</t>
    <rPh sb="0" eb="2">
      <t>ユウビン</t>
    </rPh>
    <rPh sb="2" eb="4">
      <t>バンゴウ</t>
    </rPh>
    <phoneticPr fontId="2"/>
  </si>
  <si>
    <t>会社名</t>
    <rPh sb="0" eb="3">
      <t>カイシャメイ</t>
    </rPh>
    <phoneticPr fontId="2"/>
  </si>
  <si>
    <t>勤務する
会社等 又は
個人事務所</t>
    <rPh sb="0" eb="2">
      <t>キンム</t>
    </rPh>
    <rPh sb="5" eb="8">
      <t>カイシャナド</t>
    </rPh>
    <rPh sb="9" eb="10">
      <t>マタ</t>
    </rPh>
    <rPh sb="12" eb="14">
      <t>コジン</t>
    </rPh>
    <rPh sb="14" eb="16">
      <t>ジム</t>
    </rPh>
    <rPh sb="16" eb="17">
      <t>ショ</t>
    </rPh>
    <phoneticPr fontId="2"/>
  </si>
  <si>
    <t>細分類</t>
    <phoneticPr fontId="2"/>
  </si>
  <si>
    <t>専門分野</t>
    <phoneticPr fontId="2"/>
  </si>
  <si>
    <t>　</t>
    <phoneticPr fontId="2"/>
  </si>
  <si>
    <t>申請者氏名</t>
    <rPh sb="0" eb="3">
      <t>シンセイシャ</t>
    </rPh>
    <rPh sb="3" eb="5">
      <t>シメイ</t>
    </rPh>
    <phoneticPr fontId="2"/>
  </si>
  <si>
    <t>申請者フリガナ</t>
    <rPh sb="0" eb="3">
      <t>シンセイシャ</t>
    </rPh>
    <phoneticPr fontId="2"/>
  </si>
  <si>
    <t>有効期限</t>
    <rPh sb="0" eb="2">
      <t>ユウコウ</t>
    </rPh>
    <rPh sb="2" eb="4">
      <t>キゲン</t>
    </rPh>
    <phoneticPr fontId="2"/>
  </si>
  <si>
    <t>認定准都市プランナー</t>
    <rPh sb="2" eb="3">
      <t>ジュン</t>
    </rPh>
    <phoneticPr fontId="2"/>
  </si>
  <si>
    <t>登録区分</t>
    <rPh sb="0" eb="2">
      <t>トウロク</t>
    </rPh>
    <rPh sb="2" eb="4">
      <t>クブン</t>
    </rPh>
    <phoneticPr fontId="2"/>
  </si>
  <si>
    <t>合格年月日</t>
    <rPh sb="0" eb="2">
      <t>ゴウカク</t>
    </rPh>
    <rPh sb="2" eb="5">
      <t>ネンガッピ</t>
    </rPh>
    <phoneticPr fontId="2"/>
  </si>
  <si>
    <t>登録番号</t>
    <rPh sb="0" eb="2">
      <t>トウロク</t>
    </rPh>
    <rPh sb="2" eb="4">
      <t>バンゴウ</t>
    </rPh>
    <phoneticPr fontId="2"/>
  </si>
  <si>
    <t>様式　６－１</t>
    <rPh sb="0" eb="2">
      <t>ヨウシキ</t>
    </rPh>
    <phoneticPr fontId="2"/>
  </si>
  <si>
    <t>※薄緑に塗りつぶされたセルのみ記入してください。集計に使用しますので、行や列を移動・増減しないでください。</t>
    <rPh sb="1" eb="2">
      <t>ウス</t>
    </rPh>
    <rPh sb="2" eb="3">
      <t>ミドリ</t>
    </rPh>
    <rPh sb="4" eb="5">
      <t>ヌ</t>
    </rPh>
    <rPh sb="15" eb="17">
      <t>キニュウ</t>
    </rPh>
    <rPh sb="24" eb="26">
      <t>シュウケイ</t>
    </rPh>
    <rPh sb="27" eb="29">
      <t>シヨウ</t>
    </rPh>
    <rPh sb="35" eb="36">
      <t>ギョウ</t>
    </rPh>
    <rPh sb="37" eb="38">
      <t>レツ</t>
    </rPh>
    <rPh sb="39" eb="41">
      <t>イドウ</t>
    </rPh>
    <rPh sb="42" eb="44">
      <t>ゾウゲン</t>
    </rPh>
    <phoneticPr fontId="2"/>
  </si>
  <si>
    <t>プロジェクトマネジメント・エリアマネジメント</t>
    <phoneticPr fontId="2"/>
  </si>
  <si>
    <t>都市・地域経営</t>
    <phoneticPr fontId="2"/>
  </si>
  <si>
    <t>健康・福祉</t>
    <phoneticPr fontId="2"/>
  </si>
  <si>
    <t>住まい・コミュニティデザイン</t>
    <rPh sb="0" eb="1">
      <t>ス</t>
    </rPh>
    <phoneticPr fontId="2"/>
  </si>
  <si>
    <t>環境・エネルギー</t>
    <phoneticPr fontId="2"/>
  </si>
  <si>
    <t>景観・都市デザイン</t>
    <phoneticPr fontId="2"/>
  </si>
  <si>
    <t>防災</t>
    <phoneticPr fontId="2"/>
  </si>
  <si>
    <t>公園緑地計画</t>
    <phoneticPr fontId="2"/>
  </si>
  <si>
    <t>交通計画</t>
    <phoneticPr fontId="2"/>
  </si>
  <si>
    <t>市街地整備計画</t>
    <phoneticPr fontId="2"/>
  </si>
  <si>
    <t>土地利用計画</t>
    <phoneticPr fontId="2"/>
  </si>
  <si>
    <t>総合計画</t>
    <phoneticPr fontId="2"/>
  </si>
  <si>
    <t>備考10（テキスト）</t>
  </si>
  <si>
    <t>備考9（テキスト）</t>
  </si>
  <si>
    <t>備考8（テキスト）</t>
  </si>
  <si>
    <t>備考7（テキスト）</t>
  </si>
  <si>
    <t>備考6（テキスト）</t>
  </si>
  <si>
    <t>備考5（テキスト）</t>
  </si>
  <si>
    <t>備考4（テキスト）</t>
  </si>
  <si>
    <t>備考3（テキスト）</t>
  </si>
  <si>
    <t>備考2（テキスト）</t>
  </si>
  <si>
    <t>備考1（テキスト）</t>
  </si>
  <si>
    <t>専門分野5　業務概要</t>
  </si>
  <si>
    <t>専門分野5　受託期間（終了）</t>
  </si>
  <si>
    <t>専門分野5　受託期間（開始）</t>
  </si>
  <si>
    <t>専門分野5　発注者</t>
  </si>
  <si>
    <t>専門分野5　業務名</t>
  </si>
  <si>
    <t>専門分野4　業務概要</t>
  </si>
  <si>
    <t>専門分野4　受託期間（終了）</t>
  </si>
  <si>
    <t>専門分野4　受託期間（開始）</t>
  </si>
  <si>
    <t>専門分野4　発注者</t>
  </si>
  <si>
    <t>専門分野4　業務名</t>
  </si>
  <si>
    <t>専門分野3　業務概要</t>
  </si>
  <si>
    <t>専門分野3　受託期間（終了）</t>
  </si>
  <si>
    <t>専門分野3　受託期間（開始）</t>
  </si>
  <si>
    <t>専門分野3　発注者</t>
  </si>
  <si>
    <t>専門分野3　業務名</t>
  </si>
  <si>
    <t>専門分野2　業務概要</t>
  </si>
  <si>
    <t>専門分野2　受託期間（終了）</t>
  </si>
  <si>
    <t>専門分野2　受託期間（開始）</t>
  </si>
  <si>
    <t>専門分野2　発注者</t>
  </si>
  <si>
    <t>専門分野2　業務名</t>
  </si>
  <si>
    <t>専門分野1　業務概要</t>
  </si>
  <si>
    <t>専門分野1　受託期間（終了）</t>
  </si>
  <si>
    <t>専門分野1　受託期間（開始）</t>
  </si>
  <si>
    <t>専門分野1　発注者</t>
  </si>
  <si>
    <t>専門分野1　業務名</t>
  </si>
  <si>
    <t>主な業務実績5 業務概要</t>
  </si>
  <si>
    <t>主な業務実績5 受託期間（終了）</t>
  </si>
  <si>
    <t>主な業務実績5 受託期間（開始）</t>
  </si>
  <si>
    <t>主な業務実績5 発注者</t>
  </si>
  <si>
    <t>主な業務実績5専門分野名</t>
  </si>
  <si>
    <t>主な業務実績5</t>
  </si>
  <si>
    <t>主な業務実績4 業務概要</t>
  </si>
  <si>
    <t>主な業務実績4 受託期間（終了）</t>
  </si>
  <si>
    <t>主な業務実績4 受託期間（開始）</t>
  </si>
  <si>
    <t>主な業務実績4 発注者</t>
  </si>
  <si>
    <t>主な業務実績4専門分野名</t>
  </si>
  <si>
    <t>主な業務実績4</t>
  </si>
  <si>
    <t>主な業務実績3 業務概要</t>
  </si>
  <si>
    <t>主な業務実績3 受託期間（終了）</t>
  </si>
  <si>
    <t>主な業務実績3 受託期間（開始）</t>
  </si>
  <si>
    <t>主な業務実績3 発注者</t>
  </si>
  <si>
    <t>主な業務実績3専門分野名</t>
  </si>
  <si>
    <t>主な業務実績3</t>
  </si>
  <si>
    <t>主な業務実績2 業務概要</t>
  </si>
  <si>
    <t>主な業務実績2 受託期間（終了）</t>
  </si>
  <si>
    <t>主な業務実績2 受託期間（開始）</t>
  </si>
  <si>
    <t>主な業務実績2 発注者</t>
  </si>
  <si>
    <t>主な業務実績2専門分野名</t>
  </si>
  <si>
    <t>主な業務実績2</t>
  </si>
  <si>
    <t>主な業務実績1 業務概要</t>
  </si>
  <si>
    <t>主な業務実績1 受託期間（終了）</t>
  </si>
  <si>
    <t>主な業務実績1 受託期間（開始）</t>
  </si>
  <si>
    <t>主な業務実績1 発注者</t>
  </si>
  <si>
    <t>主な業務実績1専門分野名</t>
  </si>
  <si>
    <t>主な業務実績1</t>
  </si>
  <si>
    <t>専門分野マスター１５</t>
  </si>
  <si>
    <t>専門分野マスター１４</t>
  </si>
  <si>
    <t>専門分野マスター１３</t>
  </si>
  <si>
    <t>専門分野マスター１２</t>
  </si>
  <si>
    <t>専門分野マスター１１</t>
  </si>
  <si>
    <t>専門分野マスター１０</t>
  </si>
  <si>
    <t>専門分野マスター９</t>
  </si>
  <si>
    <t>専門分野マスター８</t>
  </si>
  <si>
    <t>専門分野マスター７</t>
  </si>
  <si>
    <t>専門分野マスター６</t>
  </si>
  <si>
    <t>専門分野マスター５</t>
  </si>
  <si>
    <t>専門分野マスター４</t>
  </si>
  <si>
    <t>専門分野マスター３</t>
  </si>
  <si>
    <t>専門分野マスター２</t>
  </si>
  <si>
    <t>専門分野マスター１</t>
  </si>
  <si>
    <t>勤務先2</t>
  </si>
  <si>
    <t>メールアドレス</t>
  </si>
  <si>
    <t>電話番号</t>
  </si>
  <si>
    <t>住所</t>
  </si>
  <si>
    <t>都道府県</t>
  </si>
  <si>
    <t>郵便番号</t>
  </si>
  <si>
    <t>勤務先1</t>
  </si>
  <si>
    <t>細分類</t>
  </si>
  <si>
    <t>専門分野</t>
  </si>
  <si>
    <t>有効期限</t>
  </si>
  <si>
    <t>合格年月日</t>
  </si>
  <si>
    <t>合格番号</t>
  </si>
  <si>
    <t>名フリガナ</t>
  </si>
  <si>
    <t>氏フリガナ</t>
  </si>
  <si>
    <t>氏名</t>
  </si>
  <si>
    <t>登録区分</t>
  </si>
  <si>
    <t>内部注記（テキスト）</t>
  </si>
  <si>
    <t>一覧表示有無（有：1、無：0）</t>
  </si>
  <si>
    <t>更新回数（数値）</t>
  </si>
  <si>
    <t>登録番号</t>
  </si>
  <si>
    <t>申請者住所</t>
    <rPh sb="0" eb="3">
      <t>シンセイシャ</t>
    </rPh>
    <rPh sb="3" eb="5">
      <t>ジュウショ</t>
    </rPh>
    <phoneticPr fontId="2"/>
  </si>
  <si>
    <t>申請者〒</t>
    <rPh sb="0" eb="3">
      <t>シンセイシャ</t>
    </rPh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</si>
  <si>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</si>
  <si>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</si>
  <si>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認定都市プランナー　登録申請書</t>
    <rPh sb="0" eb="4">
      <t>ニンテイトシ</t>
    </rPh>
    <rPh sb="10" eb="12">
      <t>トウロク</t>
    </rPh>
    <rPh sb="12" eb="15">
      <t>シンセイショ</t>
    </rPh>
    <phoneticPr fontId="2"/>
  </si>
  <si>
    <t>所在地</t>
    <rPh sb="0" eb="3">
      <t>ショザイチ</t>
    </rPh>
    <phoneticPr fontId="2"/>
  </si>
  <si>
    <t>細分類</t>
    <rPh sb="0" eb="3">
      <t>サイブンルイ</t>
    </rPh>
    <phoneticPr fontId="2"/>
  </si>
  <si>
    <t>専門分野</t>
    <rPh sb="0" eb="2">
      <t>センモン</t>
    </rPh>
    <rPh sb="2" eb="4">
      <t>ブンヤ</t>
    </rPh>
    <phoneticPr fontId="2"/>
  </si>
  <si>
    <t>氏名</t>
    <rPh sb="0" eb="2">
      <t>シメイ</t>
    </rPh>
    <phoneticPr fontId="2"/>
  </si>
  <si>
    <t>フリガナ</t>
  </si>
  <si>
    <t>区分</t>
    <rPh sb="0" eb="2">
      <t>クブン</t>
    </rPh>
    <phoneticPr fontId="2"/>
  </si>
  <si>
    <t>受験番号</t>
    <rPh sb="0" eb="2">
      <t>ジュケン</t>
    </rPh>
    <rPh sb="2" eb="4">
      <t>バンゴウ</t>
    </rPh>
    <phoneticPr fontId="2"/>
  </si>
  <si>
    <t>a</t>
    <phoneticPr fontId="2"/>
  </si>
  <si>
    <t>専門分野　業務概要5</t>
    <rPh sb="5" eb="7">
      <t>ギョウム</t>
    </rPh>
    <rPh sb="7" eb="9">
      <t>ガイヨウ</t>
    </rPh>
    <phoneticPr fontId="2"/>
  </si>
  <si>
    <t>専門分野　受託期間（終了）5</t>
    <rPh sb="5" eb="7">
      <t>ジュタク</t>
    </rPh>
    <rPh sb="7" eb="9">
      <t>キカン</t>
    </rPh>
    <rPh sb="10" eb="12">
      <t>シュウリョウ</t>
    </rPh>
    <phoneticPr fontId="2"/>
  </si>
  <si>
    <t>専門分野　受託期間（開始）5</t>
    <rPh sb="5" eb="7">
      <t>ジュタク</t>
    </rPh>
    <rPh sb="7" eb="9">
      <t>キカン</t>
    </rPh>
    <rPh sb="10" eb="12">
      <t>カイシ</t>
    </rPh>
    <phoneticPr fontId="2"/>
  </si>
  <si>
    <t>専門分野　発注者5</t>
    <rPh sb="5" eb="8">
      <t>ハッチュウシャ</t>
    </rPh>
    <phoneticPr fontId="2"/>
  </si>
  <si>
    <t>専門分野　業務名5</t>
    <rPh sb="5" eb="8">
      <t>ギョウムメイ</t>
    </rPh>
    <phoneticPr fontId="2"/>
  </si>
  <si>
    <t>専門分野　業務概要4</t>
    <rPh sb="5" eb="7">
      <t>ギョウム</t>
    </rPh>
    <rPh sb="7" eb="9">
      <t>ガイヨウ</t>
    </rPh>
    <phoneticPr fontId="2"/>
  </si>
  <si>
    <t>専門分野　受託期間（終了）4</t>
    <rPh sb="5" eb="7">
      <t>ジュタク</t>
    </rPh>
    <rPh sb="7" eb="9">
      <t>キカン</t>
    </rPh>
    <rPh sb="10" eb="12">
      <t>シュウリョウ</t>
    </rPh>
    <phoneticPr fontId="2"/>
  </si>
  <si>
    <t>専門分野　受託期間（開始）4</t>
    <rPh sb="5" eb="7">
      <t>ジュタク</t>
    </rPh>
    <rPh sb="7" eb="9">
      <t>キカン</t>
    </rPh>
    <rPh sb="10" eb="12">
      <t>カイシ</t>
    </rPh>
    <phoneticPr fontId="2"/>
  </si>
  <si>
    <t>専門分野　発注者4</t>
    <rPh sb="5" eb="8">
      <t>ハッチュウシャ</t>
    </rPh>
    <phoneticPr fontId="2"/>
  </si>
  <si>
    <t>専門分野　業務名4</t>
    <rPh sb="5" eb="8">
      <t>ギョウムメイ</t>
    </rPh>
    <phoneticPr fontId="2"/>
  </si>
  <si>
    <t>専門分野　業務概要3</t>
    <rPh sb="5" eb="7">
      <t>ギョウム</t>
    </rPh>
    <rPh sb="7" eb="9">
      <t>ガイヨウ</t>
    </rPh>
    <phoneticPr fontId="2"/>
  </si>
  <si>
    <t>専門分野　受託期間（終了）3</t>
    <rPh sb="5" eb="7">
      <t>ジュタク</t>
    </rPh>
    <rPh sb="7" eb="9">
      <t>キカン</t>
    </rPh>
    <rPh sb="10" eb="12">
      <t>シュウリョウ</t>
    </rPh>
    <phoneticPr fontId="2"/>
  </si>
  <si>
    <t>専門分野　受託期間（開始）3</t>
    <rPh sb="5" eb="7">
      <t>ジュタク</t>
    </rPh>
    <rPh sb="7" eb="9">
      <t>キカン</t>
    </rPh>
    <rPh sb="10" eb="12">
      <t>カイシ</t>
    </rPh>
    <phoneticPr fontId="2"/>
  </si>
  <si>
    <t>専門分野　発注者3</t>
    <rPh sb="5" eb="8">
      <t>ハッチュウシャ</t>
    </rPh>
    <phoneticPr fontId="2"/>
  </si>
  <si>
    <t>専門分野　業務名3</t>
    <rPh sb="5" eb="8">
      <t>ギョウムメイ</t>
    </rPh>
    <phoneticPr fontId="2"/>
  </si>
  <si>
    <t>専門分野　業務概要2</t>
    <rPh sb="5" eb="7">
      <t>ギョウム</t>
    </rPh>
    <rPh sb="7" eb="9">
      <t>ガイヨウ</t>
    </rPh>
    <phoneticPr fontId="2"/>
  </si>
  <si>
    <t>専門分野　受託期間（終了）2</t>
    <rPh sb="5" eb="7">
      <t>ジュタク</t>
    </rPh>
    <rPh sb="7" eb="9">
      <t>キカン</t>
    </rPh>
    <rPh sb="10" eb="12">
      <t>シュウリョウ</t>
    </rPh>
    <phoneticPr fontId="2"/>
  </si>
  <si>
    <t>専門分野　受託期間（開始）2</t>
    <rPh sb="5" eb="7">
      <t>ジュタク</t>
    </rPh>
    <rPh sb="7" eb="9">
      <t>キカン</t>
    </rPh>
    <rPh sb="10" eb="12">
      <t>カイシ</t>
    </rPh>
    <phoneticPr fontId="2"/>
  </si>
  <si>
    <t>専門分野　発注者2</t>
    <rPh sb="5" eb="8">
      <t>ハッチュウシャ</t>
    </rPh>
    <phoneticPr fontId="2"/>
  </si>
  <si>
    <t>専門分野　業務名2</t>
    <rPh sb="5" eb="8">
      <t>ギョウムメイ</t>
    </rPh>
    <phoneticPr fontId="2"/>
  </si>
  <si>
    <t>専門分野　業務概要1</t>
    <rPh sb="5" eb="7">
      <t>ギョウム</t>
    </rPh>
    <rPh sb="7" eb="9">
      <t>ガイヨウ</t>
    </rPh>
    <phoneticPr fontId="2"/>
  </si>
  <si>
    <t>専門分野　受託期間（終了）1</t>
    <rPh sb="5" eb="7">
      <t>ジュタク</t>
    </rPh>
    <rPh sb="7" eb="9">
      <t>キカン</t>
    </rPh>
    <rPh sb="10" eb="12">
      <t>シュウリョウ</t>
    </rPh>
    <phoneticPr fontId="2"/>
  </si>
  <si>
    <t>専門分野　受託期間（開始）1</t>
    <rPh sb="5" eb="7">
      <t>ジュタク</t>
    </rPh>
    <rPh sb="7" eb="9">
      <t>キカン</t>
    </rPh>
    <rPh sb="10" eb="12">
      <t>カイシ</t>
    </rPh>
    <phoneticPr fontId="2"/>
  </si>
  <si>
    <t>専門分野　発注者1</t>
    <rPh sb="5" eb="8">
      <t>ハッチュウシャ</t>
    </rPh>
    <phoneticPr fontId="2"/>
  </si>
  <si>
    <t>専門分野　業務名1</t>
    <rPh sb="5" eb="8">
      <t>ギョウムメイ</t>
    </rPh>
    <phoneticPr fontId="2"/>
  </si>
  <si>
    <t>都市計画全般　業務概要3</t>
    <rPh sb="7" eb="9">
      <t>ギョウム</t>
    </rPh>
    <rPh sb="9" eb="11">
      <t>ガイヨウ</t>
    </rPh>
    <phoneticPr fontId="2"/>
  </si>
  <si>
    <t>都市計画全般　受託期間（終了）3</t>
    <rPh sb="7" eb="9">
      <t>ジュタク</t>
    </rPh>
    <rPh sb="9" eb="11">
      <t>キカン</t>
    </rPh>
    <rPh sb="12" eb="14">
      <t>シュウリョウ</t>
    </rPh>
    <phoneticPr fontId="2"/>
  </si>
  <si>
    <t>都市計画全般　受託期間（開始）3</t>
    <rPh sb="7" eb="9">
      <t>ジュタク</t>
    </rPh>
    <rPh sb="9" eb="11">
      <t>キカン</t>
    </rPh>
    <rPh sb="12" eb="14">
      <t>カイシ</t>
    </rPh>
    <phoneticPr fontId="2"/>
  </si>
  <si>
    <t>都市計画全般　発注者3</t>
    <rPh sb="7" eb="10">
      <t>ハッチュウシャ</t>
    </rPh>
    <phoneticPr fontId="2"/>
  </si>
  <si>
    <t>都市計画全般　業務名3</t>
    <rPh sb="7" eb="10">
      <t>ギョウムメイ</t>
    </rPh>
    <phoneticPr fontId="2"/>
  </si>
  <si>
    <t>都市計画全般　専門分野３</t>
    <rPh sb="7" eb="9">
      <t>センモン</t>
    </rPh>
    <rPh sb="9" eb="11">
      <t>ブンヤ</t>
    </rPh>
    <phoneticPr fontId="2"/>
  </si>
  <si>
    <t>都市計画全般　業務概要2</t>
    <rPh sb="7" eb="9">
      <t>ギョウム</t>
    </rPh>
    <rPh sb="9" eb="11">
      <t>ガイヨウ</t>
    </rPh>
    <phoneticPr fontId="2"/>
  </si>
  <si>
    <t>都市計画全般　受託期間（終了）2</t>
    <rPh sb="7" eb="9">
      <t>ジュタク</t>
    </rPh>
    <rPh sb="9" eb="11">
      <t>キカン</t>
    </rPh>
    <rPh sb="12" eb="14">
      <t>シュウリョウ</t>
    </rPh>
    <phoneticPr fontId="2"/>
  </si>
  <si>
    <t>都市計画全般　受託期間（開始）2</t>
    <rPh sb="7" eb="9">
      <t>ジュタク</t>
    </rPh>
    <rPh sb="9" eb="11">
      <t>キカン</t>
    </rPh>
    <rPh sb="12" eb="14">
      <t>カイシ</t>
    </rPh>
    <phoneticPr fontId="2"/>
  </si>
  <si>
    <t>都市計画全般　発注者2</t>
    <rPh sb="7" eb="10">
      <t>ハッチュウシャ</t>
    </rPh>
    <phoneticPr fontId="2"/>
  </si>
  <si>
    <t>都市計画全般　業務名2</t>
    <rPh sb="7" eb="10">
      <t>ギョウムメイ</t>
    </rPh>
    <phoneticPr fontId="2"/>
  </si>
  <si>
    <t>都市計画全般　専門分野２</t>
    <rPh sb="7" eb="9">
      <t>センモン</t>
    </rPh>
    <rPh sb="9" eb="11">
      <t>ブンヤ</t>
    </rPh>
    <phoneticPr fontId="2"/>
  </si>
  <si>
    <t>都市計画全般　業務概要1</t>
    <rPh sb="7" eb="9">
      <t>ギョウム</t>
    </rPh>
    <rPh sb="9" eb="11">
      <t>ガイヨウ</t>
    </rPh>
    <phoneticPr fontId="2"/>
  </si>
  <si>
    <t>都市計画全般　受託期間（終了）1</t>
    <rPh sb="7" eb="9">
      <t>ジュタク</t>
    </rPh>
    <rPh sb="9" eb="11">
      <t>キカン</t>
    </rPh>
    <rPh sb="12" eb="14">
      <t>シュウリョウ</t>
    </rPh>
    <phoneticPr fontId="2"/>
  </si>
  <si>
    <t>都市計画全般　受託期間（開始）1</t>
    <rPh sb="7" eb="9">
      <t>ジュタク</t>
    </rPh>
    <rPh sb="9" eb="11">
      <t>キカン</t>
    </rPh>
    <rPh sb="12" eb="14">
      <t>カイシ</t>
    </rPh>
    <phoneticPr fontId="2"/>
  </si>
  <si>
    <t>都市計画全般　発注者1</t>
    <rPh sb="7" eb="10">
      <t>ハッチュウシャ</t>
    </rPh>
    <phoneticPr fontId="2"/>
  </si>
  <si>
    <t>都市計画全般　業務名1</t>
    <rPh sb="7" eb="10">
      <t>ギョウムメイ</t>
    </rPh>
    <phoneticPr fontId="2"/>
  </si>
  <si>
    <t>都市計画全般　専門分野1</t>
    <rPh sb="7" eb="9">
      <t>センモン</t>
    </rPh>
    <rPh sb="9" eb="11">
      <t>ブンヤ</t>
    </rPh>
    <phoneticPr fontId="2"/>
  </si>
  <si>
    <t>メールアドレス</t>
    <phoneticPr fontId="2"/>
  </si>
  <si>
    <t>住所</t>
    <rPh sb="0" eb="2">
      <t>ジュウショ</t>
    </rPh>
    <phoneticPr fontId="2"/>
  </si>
  <si>
    <t>都道府県</t>
    <rPh sb="0" eb="4">
      <t>トドウフケン</t>
    </rPh>
    <phoneticPr fontId="2"/>
  </si>
  <si>
    <t>郵便番号</t>
    <rPh sb="0" eb="4">
      <t>ユウビンバンゴウ</t>
    </rPh>
    <phoneticPr fontId="2"/>
  </si>
  <si>
    <t>細分類２</t>
    <rPh sb="0" eb="3">
      <t>サイブンルイ</t>
    </rPh>
    <phoneticPr fontId="2"/>
  </si>
  <si>
    <t>専門分野２</t>
    <rPh sb="0" eb="2">
      <t>センモン</t>
    </rPh>
    <rPh sb="2" eb="4">
      <t>ブンヤ</t>
    </rPh>
    <phoneticPr fontId="2"/>
  </si>
  <si>
    <t>細分類１</t>
    <rPh sb="0" eb="3">
      <t>サイブンルイ</t>
    </rPh>
    <phoneticPr fontId="2"/>
  </si>
  <si>
    <t>専門分野１</t>
    <rPh sb="0" eb="2">
      <t>センモン</t>
    </rPh>
    <rPh sb="2" eb="4">
      <t>ブンヤ</t>
    </rPh>
    <phoneticPr fontId="2"/>
  </si>
  <si>
    <t>合格番号</t>
    <rPh sb="0" eb="2">
      <t>ゴウカク</t>
    </rPh>
    <rPh sb="2" eb="4">
      <t>バンゴウ</t>
    </rPh>
    <phoneticPr fontId="2"/>
  </si>
  <si>
    <t>名フリガナ</t>
    <rPh sb="0" eb="1">
      <t>ナ</t>
    </rPh>
    <phoneticPr fontId="2"/>
  </si>
  <si>
    <t>氏フリガナ</t>
    <rPh sb="0" eb="1">
      <t>シ</t>
    </rPh>
    <phoneticPr fontId="2"/>
  </si>
  <si>
    <t>専門分野に関する実務実績-5</t>
    <phoneticPr fontId="2"/>
  </si>
  <si>
    <t>専門分野に関する実務実績-4</t>
    <phoneticPr fontId="2"/>
  </si>
  <si>
    <t>専門分野に関する実務実績-3</t>
    <phoneticPr fontId="2"/>
  </si>
  <si>
    <t>専門分野に関する実務実績-2</t>
    <phoneticPr fontId="2"/>
  </si>
  <si>
    <t>専門分野に関する実務実績-1</t>
    <phoneticPr fontId="2"/>
  </si>
  <si>
    <t>都市計画全般に係る業務実績-3</t>
    <phoneticPr fontId="2"/>
  </si>
  <si>
    <t>都市計画全般に係る業務実績-2</t>
    <phoneticPr fontId="2"/>
  </si>
  <si>
    <t>都市計画全般に係る業務実績-1</t>
    <phoneticPr fontId="2"/>
  </si>
  <si>
    <t>専門分野に関する実務実績５件</t>
    <rPh sb="0" eb="2">
      <t>センモン</t>
    </rPh>
    <rPh sb="2" eb="4">
      <t>ブンヤ</t>
    </rPh>
    <rPh sb="5" eb="6">
      <t>カン</t>
    </rPh>
    <rPh sb="8" eb="10">
      <t>ジツム</t>
    </rPh>
    <rPh sb="10" eb="12">
      <t>ジッセキ</t>
    </rPh>
    <rPh sb="13" eb="14">
      <t>ケン</t>
    </rPh>
    <phoneticPr fontId="2"/>
  </si>
  <si>
    <t>都市計画全般に係る業務実績３件</t>
    <phoneticPr fontId="2"/>
  </si>
  <si>
    <t>基本情報</t>
    <rPh sb="0" eb="2">
      <t>キホン</t>
    </rPh>
    <rPh sb="2" eb="4">
      <t>ジョウホウ</t>
    </rPh>
    <phoneticPr fontId="2"/>
  </si>
  <si>
    <t>公開用</t>
    <rPh sb="0" eb="2">
      <t>コウカイ</t>
    </rPh>
    <rPh sb="2" eb="3">
      <t>ヨウ</t>
    </rPh>
    <phoneticPr fontId="2"/>
  </si>
  <si>
    <t>認定准都市プランナー（専門分野なし）　登録簿</t>
    <rPh sb="2" eb="3">
      <t>ジュン</t>
    </rPh>
    <rPh sb="11" eb="13">
      <t>センモン</t>
    </rPh>
    <rPh sb="13" eb="15">
      <t>ブンヤ</t>
    </rPh>
    <rPh sb="19" eb="22">
      <t>トウロクボ</t>
    </rPh>
    <phoneticPr fontId="2"/>
  </si>
  <si>
    <t>分野なし</t>
    <rPh sb="0" eb="2">
      <t>ブンヤ</t>
    </rPh>
    <phoneticPr fontId="2"/>
  </si>
  <si>
    <t>業務実績－１</t>
    <rPh sb="0" eb="2">
      <t>ギョウム</t>
    </rPh>
    <rPh sb="2" eb="4">
      <t>ジッセキ</t>
    </rPh>
    <phoneticPr fontId="2"/>
  </si>
  <si>
    <t>業務実績－２</t>
    <rPh sb="0" eb="2">
      <t>ギョウム</t>
    </rPh>
    <rPh sb="2" eb="4">
      <t>ジッセキ</t>
    </rPh>
    <phoneticPr fontId="2"/>
  </si>
  <si>
    <t>業務実績－３</t>
    <rPh sb="0" eb="2">
      <t>ギョウム</t>
    </rPh>
    <rPh sb="2" eb="4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</si>
</sst>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#,##0;\-#,##0;"/>
    <numFmt numFmtId="178" formatCode="[&lt;=999]&quot;〒&quot;000;[&lt;=9999]&quot;〒&quot;000\-00;&quot;〒&quot;000\-0000"/>
    <numFmt numFmtId="179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0"/>
      <color theme="1"/>
      <name val="游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A9CD90"/>
        <bgColor rgb="FFFFFFFF"/>
      </patternFill>
    </fill>
    <fill>
      <patternFill patternType="solid">
        <fgColor rgb="FFBDD6EE"/>
        <bgColor rgb="FFFFFFFF"/>
      </patternFill>
    </fill>
    <fill>
      <patternFill patternType="solid">
        <fgColor rgb="FFF7CAAC"/>
        <bgColor rgb="FFFFFFFF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76" fontId="3" fillId="2" borderId="2" xfId="0" applyNumberFormat="1" applyFont="1" applyFill="1" applyBorder="1" applyProtection="1">
      <alignment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177" fontId="1" fillId="0" borderId="0" xfId="0" applyNumberFormat="1" applyFont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shrinkToFit="1"/>
    </xf>
    <xf numFmtId="14" fontId="1" fillId="0" borderId="9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shrinkToFit="1"/>
    </xf>
    <xf numFmtId="176" fontId="4" fillId="0" borderId="1" xfId="0" applyNumberFormat="1" applyFont="1" applyBorder="1">
      <alignment vertical="center"/>
    </xf>
    <xf numFmtId="5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179" fontId="0" fillId="0" borderId="0" xfId="0" applyNumberFormat="1">
      <alignment vertical="center"/>
    </xf>
    <xf numFmtId="0" fontId="3" fillId="3" borderId="0" xfId="0" applyFont="1" applyFill="1" applyAlignment="1" applyProtection="1">
      <alignment horizontal="left" vertical="center"/>
      <protection locked="0"/>
    </xf>
    <xf numFmtId="0" fontId="0" fillId="3" borderId="0" xfId="0" applyFill="1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58" fontId="0" fillId="0" borderId="0" xfId="0" applyNumberFormat="1">
      <alignment vertical="center"/>
    </xf>
    <xf numFmtId="14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4" borderId="17" xfId="0" applyFill="1" applyBorder="1" applyAlignment="1">
      <alignment vertical="center" wrapText="1"/>
    </xf>
    <xf numFmtId="0" fontId="0" fillId="5" borderId="17" xfId="0" applyFill="1" applyBorder="1" applyAlignment="1">
      <alignment vertical="center" wrapText="1"/>
    </xf>
    <xf numFmtId="0" fontId="0" fillId="6" borderId="17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7" borderId="17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49" fontId="0" fillId="0" borderId="0" xfId="0" applyNumberFormat="1">
      <alignment vertical="center"/>
    </xf>
    <xf numFmtId="178" fontId="3" fillId="0" borderId="0" xfId="0" applyNumberFormat="1" applyFont="1" applyAlignment="1" applyProtection="1">
      <alignment vertical="center" wrapText="1"/>
      <protection locked="0"/>
    </xf>
    <xf numFmtId="0" fontId="5" fillId="8" borderId="0" xfId="0" applyFont="1" applyFill="1">
      <alignment vertical="center"/>
    </xf>
    <xf numFmtId="178" fontId="0" fillId="0" borderId="7" xfId="0" applyNumberFormat="1" applyBorder="1">
      <alignment vertical="center"/>
    </xf>
    <xf numFmtId="178" fontId="3" fillId="0" borderId="1" xfId="0" applyNumberFormat="1" applyFont="1" applyBorder="1" applyAlignment="1" applyProtection="1">
      <alignment vertical="center" wrapText="1"/>
      <protection locked="0"/>
    </xf>
    <xf numFmtId="0" fontId="5" fillId="9" borderId="1" xfId="0" applyFont="1" applyFill="1" applyBorder="1">
      <alignment vertical="center"/>
    </xf>
    <xf numFmtId="0" fontId="0" fillId="10" borderId="1" xfId="0" applyFill="1" applyBorder="1">
      <alignment vertical="center"/>
    </xf>
    <xf numFmtId="58" fontId="0" fillId="0" borderId="1" xfId="0" applyNumberFormat="1" applyBorder="1">
      <alignment vertical="center"/>
    </xf>
    <xf numFmtId="14" fontId="0" fillId="0" borderId="1" xfId="0" applyNumberFormat="1" applyBorder="1">
      <alignment vertical="center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/>
    </xf>
    <xf numFmtId="14" fontId="0" fillId="8" borderId="0" xfId="0" applyNumberFormat="1" applyFill="1">
      <alignment vertical="center"/>
    </xf>
    <xf numFmtId="0" fontId="0" fillId="0" borderId="6" xfId="0" applyBorder="1">
      <alignment vertical="center"/>
    </xf>
    <xf numFmtId="179" fontId="0" fillId="0" borderId="7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14" fontId="0" fillId="0" borderId="7" xfId="0" applyNumberFormat="1" applyBorder="1">
      <alignment vertical="center"/>
    </xf>
    <xf numFmtId="0" fontId="0" fillId="0" borderId="20" xfId="0" applyBorder="1">
      <alignment vertical="center"/>
    </xf>
    <xf numFmtId="0" fontId="0" fillId="11" borderId="3" xfId="0" applyFill="1" applyBorder="1">
      <alignment vertical="center"/>
    </xf>
    <xf numFmtId="0" fontId="0" fillId="11" borderId="1" xfId="0" applyFill="1" applyBorder="1">
      <alignment vertical="center"/>
    </xf>
    <xf numFmtId="0" fontId="0" fillId="11" borderId="6" xfId="0" applyFill="1" applyBorder="1">
      <alignment vertical="center"/>
    </xf>
    <xf numFmtId="0" fontId="0" fillId="11" borderId="8" xfId="0" applyFill="1" applyBorder="1">
      <alignment vertical="center"/>
    </xf>
    <xf numFmtId="0" fontId="0" fillId="11" borderId="18" xfId="0" applyFill="1" applyBorder="1">
      <alignment vertical="center"/>
    </xf>
    <xf numFmtId="0" fontId="0" fillId="11" borderId="20" xfId="0" applyFill="1" applyBorder="1">
      <alignment vertical="center"/>
    </xf>
    <xf numFmtId="0" fontId="0" fillId="11" borderId="19" xfId="0" applyFill="1" applyBorder="1">
      <alignment vertical="center"/>
    </xf>
    <xf numFmtId="0" fontId="0" fillId="12" borderId="7" xfId="0" applyFill="1" applyBorder="1">
      <alignment vertical="center"/>
    </xf>
    <xf numFmtId="0" fontId="0" fillId="12" borderId="8" xfId="0" applyFill="1" applyBorder="1">
      <alignment vertical="center"/>
    </xf>
    <xf numFmtId="0" fontId="0" fillId="12" borderId="1" xfId="0" applyFill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5" xfId="0" applyBorder="1">
      <alignment vertical="center"/>
    </xf>
    <xf numFmtId="0" fontId="0" fillId="13" borderId="6" xfId="0" applyFill="1" applyBorder="1">
      <alignment vertical="center"/>
    </xf>
    <xf numFmtId="0" fontId="0" fillId="13" borderId="7" xfId="0" applyFill="1" applyBorder="1">
      <alignment vertical="center"/>
    </xf>
    <xf numFmtId="0" fontId="0" fillId="13" borderId="0" xfId="0" applyFill="1">
      <alignment vertical="center"/>
    </xf>
    <xf numFmtId="0" fontId="0" fillId="13" borderId="8" xfId="0" applyFill="1" applyBorder="1">
      <alignment vertical="center"/>
    </xf>
    <xf numFmtId="0" fontId="0" fillId="2" borderId="7" xfId="0" applyFill="1" applyBorder="1">
      <alignment vertical="center"/>
    </xf>
    <xf numFmtId="0" fontId="0" fillId="9" borderId="6" xfId="0" applyFill="1" applyBorder="1">
      <alignment vertical="center"/>
    </xf>
    <xf numFmtId="0" fontId="0" fillId="9" borderId="7" xfId="0" applyFill="1" applyBorder="1">
      <alignment vertical="center"/>
    </xf>
    <xf numFmtId="0" fontId="0" fillId="9" borderId="8" xfId="0" applyFill="1" applyBorder="1">
      <alignment vertical="center"/>
    </xf>
    <xf numFmtId="0" fontId="1" fillId="2" borderId="1" xfId="0" applyFont="1" applyFill="1" applyBorder="1">
      <alignment vertical="center"/>
    </xf>
    <xf numFmtId="176" fontId="5" fillId="2" borderId="1" xfId="0" applyNumberFormat="1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7" fontId="1" fillId="2" borderId="8" xfId="0" applyNumberFormat="1" applyFont="1" applyFill="1" applyBorder="1" applyAlignment="1">
      <alignment horizontal="left" vertical="center" wrapText="1"/>
    </xf>
    <xf numFmtId="177" fontId="1" fillId="2" borderId="7" xfId="0" applyNumberFormat="1" applyFont="1" applyFill="1" applyBorder="1" applyAlignment="1">
      <alignment horizontal="left" vertical="center" wrapText="1"/>
    </xf>
    <xf numFmtId="177" fontId="1" fillId="2" borderId="6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7" fontId="1" fillId="2" borderId="8" xfId="0" applyNumberFormat="1" applyFont="1" applyFill="1" applyBorder="1">
      <alignment vertical="center"/>
    </xf>
    <xf numFmtId="177" fontId="1" fillId="2" borderId="6" xfId="0" applyNumberFormat="1" applyFont="1" applyFill="1" applyBorder="1">
      <alignment vertical="center"/>
    </xf>
    <xf numFmtId="178" fontId="3" fillId="2" borderId="16" xfId="0" applyNumberFormat="1" applyFont="1" applyFill="1" applyBorder="1" applyAlignment="1">
      <alignment horizontal="left" vertical="center" wrapText="1"/>
    </xf>
    <xf numFmtId="178" fontId="3" fillId="2" borderId="15" xfId="0" applyNumberFormat="1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525CE-8927-43FF-8567-9929522E2533}">
  <dimension ref="A1:G57"/>
  <sheetViews>
    <sheetView tabSelected="1" view="pageBreakPreview" zoomScale="85" zoomScaleNormal="70" zoomScaleSheetLayoutView="85" workbookViewId="0"/>
  </sheetViews>
  <sheetFormatPr defaultRowHeight="12" x14ac:dyDescent="0.4"/>
  <cols>
    <col min="1" max="1" width="1.875" style="1" customWidth="1"/>
    <col min="2" max="2" width="13.75" style="1" customWidth="1"/>
    <col min="3" max="5" width="28.125" style="1" customWidth="1"/>
    <col min="6" max="6" width="2.125" style="2" customWidth="1"/>
    <col min="7" max="7" width="8.75" style="1" bestFit="1" customWidth="1"/>
    <col min="8" max="16384" width="9" style="1"/>
  </cols>
  <sheetData>
    <row r="1" spans="1:7" ht="18.75" x14ac:dyDescent="0.4">
      <c r="B1" s="24" t="s">
        <v>27</v>
      </c>
    </row>
    <row r="2" spans="1:7" ht="23.25" customHeight="1" x14ac:dyDescent="0.4">
      <c r="E2" s="23" t="s">
        <v>26</v>
      </c>
    </row>
    <row r="3" spans="1:7" ht="15" customHeight="1" x14ac:dyDescent="0.4">
      <c r="B3" s="110" t="s">
        <v>219</v>
      </c>
      <c r="C3" s="110"/>
      <c r="D3" s="110"/>
      <c r="E3" s="110"/>
      <c r="F3" s="22"/>
    </row>
    <row r="4" spans="1:7" ht="15" customHeight="1" x14ac:dyDescent="0.4">
      <c r="B4" s="2"/>
      <c r="C4" s="2"/>
      <c r="D4" s="2"/>
      <c r="E4" s="7">
        <f>D13</f>
        <v>0</v>
      </c>
    </row>
    <row r="5" spans="1:7" ht="15" customHeight="1" x14ac:dyDescent="0.4">
      <c r="B5" s="2"/>
      <c r="C5" s="2"/>
      <c r="D5" s="2"/>
      <c r="E5" s="21" t="str">
        <f>CONCATENATE(D10,G5,E10)</f>
        <v>　</v>
      </c>
      <c r="G5" s="1" t="s">
        <v>18</v>
      </c>
    </row>
    <row r="6" spans="1:7" ht="15" customHeight="1" x14ac:dyDescent="0.4">
      <c r="B6" s="14" t="s">
        <v>25</v>
      </c>
      <c r="C6" s="84"/>
      <c r="D6" s="18"/>
      <c r="E6" s="17"/>
      <c r="F6" s="1"/>
      <c r="G6" s="17" t="str">
        <f>IF($C$6=0,"",$C$6)</f>
        <v/>
      </c>
    </row>
    <row r="7" spans="1:7" ht="15" customHeight="1" x14ac:dyDescent="0.4">
      <c r="B7" s="6" t="s">
        <v>24</v>
      </c>
      <c r="C7" s="85"/>
      <c r="D7" s="18" t="s">
        <v>23</v>
      </c>
      <c r="E7" s="20" t="s">
        <v>22</v>
      </c>
      <c r="F7" s="1"/>
    </row>
    <row r="8" spans="1:7" ht="15" customHeight="1" x14ac:dyDescent="0.4">
      <c r="B8" s="6" t="s">
        <v>21</v>
      </c>
      <c r="C8" s="19" t="str">
        <f>IF(C7="","",DATE(YEAR(C7)+5,3,31))</f>
        <v/>
      </c>
      <c r="D8" s="18"/>
      <c r="E8" s="17"/>
      <c r="F8" s="1"/>
    </row>
    <row r="9" spans="1:7" ht="15" customHeight="1" x14ac:dyDescent="0.4">
      <c r="A9" s="10"/>
      <c r="B9" s="101" t="s">
        <v>20</v>
      </c>
      <c r="C9" s="101"/>
      <c r="D9" s="86"/>
      <c r="E9" s="86"/>
      <c r="F9" s="8"/>
    </row>
    <row r="10" spans="1:7" ht="15" customHeight="1" x14ac:dyDescent="0.4">
      <c r="A10" s="10"/>
      <c r="B10" s="101" t="s">
        <v>19</v>
      </c>
      <c r="C10" s="101"/>
      <c r="D10" s="86"/>
      <c r="E10" s="86"/>
      <c r="F10" s="8" t="s">
        <v>18</v>
      </c>
    </row>
    <row r="11" spans="1:7" ht="15" customHeight="1" x14ac:dyDescent="0.4">
      <c r="A11" s="10"/>
      <c r="B11" s="100" t="s">
        <v>17</v>
      </c>
      <c r="C11" s="13" t="s">
        <v>17</v>
      </c>
      <c r="D11" s="111" t="s">
        <v>220</v>
      </c>
      <c r="E11" s="112"/>
      <c r="F11" s="8"/>
    </row>
    <row r="12" spans="1:7" ht="15" customHeight="1" x14ac:dyDescent="0.4">
      <c r="A12" s="10"/>
      <c r="B12" s="100"/>
      <c r="C12" s="16" t="s">
        <v>16</v>
      </c>
      <c r="D12" s="111" t="s">
        <v>220</v>
      </c>
      <c r="E12" s="112"/>
      <c r="F12" s="15"/>
    </row>
    <row r="13" spans="1:7" ht="15" customHeight="1" x14ac:dyDescent="0.4">
      <c r="A13" s="10"/>
      <c r="B13" s="100" t="s">
        <v>15</v>
      </c>
      <c r="C13" s="14" t="s">
        <v>14</v>
      </c>
      <c r="D13" s="102"/>
      <c r="E13" s="103"/>
      <c r="F13" s="8"/>
    </row>
    <row r="14" spans="1:7" ht="15" customHeight="1" x14ac:dyDescent="0.4">
      <c r="A14" s="10"/>
      <c r="B14" s="100"/>
      <c r="C14" s="13" t="s">
        <v>13</v>
      </c>
      <c r="D14" s="104"/>
      <c r="E14" s="105"/>
      <c r="F14" s="8"/>
    </row>
    <row r="15" spans="1:7" ht="15" customHeight="1" x14ac:dyDescent="0.4">
      <c r="A15" s="10"/>
      <c r="B15" s="100"/>
      <c r="C15" s="12" t="s">
        <v>12</v>
      </c>
      <c r="D15" s="106"/>
      <c r="E15" s="107"/>
      <c r="F15" s="8"/>
    </row>
    <row r="16" spans="1:7" ht="15" customHeight="1" x14ac:dyDescent="0.4">
      <c r="A16" s="10"/>
      <c r="B16" s="101"/>
      <c r="C16" s="11" t="s">
        <v>11</v>
      </c>
      <c r="D16" s="106"/>
      <c r="E16" s="107"/>
      <c r="F16" s="8"/>
    </row>
    <row r="17" spans="1:7" ht="15" customHeight="1" x14ac:dyDescent="0.4">
      <c r="A17" s="10"/>
      <c r="B17" s="101"/>
      <c r="C17" s="11" t="s">
        <v>10</v>
      </c>
      <c r="D17" s="106"/>
      <c r="E17" s="107"/>
      <c r="F17" s="8"/>
    </row>
    <row r="18" spans="1:7" ht="15" customHeight="1" x14ac:dyDescent="0.4">
      <c r="A18" s="10"/>
      <c r="B18" s="101"/>
      <c r="C18" s="9" t="s">
        <v>9</v>
      </c>
      <c r="D18" s="108"/>
      <c r="E18" s="109"/>
      <c r="F18" s="8"/>
    </row>
    <row r="19" spans="1:7" ht="15" customHeight="1" x14ac:dyDescent="0.4">
      <c r="E19" s="7">
        <f>E4</f>
        <v>0</v>
      </c>
      <c r="F19" s="1"/>
    </row>
    <row r="20" spans="1:7" ht="15" customHeight="1" x14ac:dyDescent="0.4">
      <c r="B20" s="1" t="s">
        <v>8</v>
      </c>
      <c r="E20" s="7" t="str">
        <f>E5</f>
        <v>　</v>
      </c>
    </row>
    <row r="21" spans="1:7" ht="15" customHeight="1" x14ac:dyDescent="0.4">
      <c r="B21" s="94" t="s">
        <v>221</v>
      </c>
      <c r="C21" s="95"/>
      <c r="D21" s="95"/>
      <c r="E21" s="96"/>
    </row>
    <row r="22" spans="1:7" ht="15" customHeight="1" x14ac:dyDescent="0.4">
      <c r="B22" s="6" t="s">
        <v>7</v>
      </c>
      <c r="C22" s="97"/>
      <c r="D22" s="98"/>
      <c r="E22" s="99"/>
    </row>
    <row r="23" spans="1:7" ht="15" customHeight="1" x14ac:dyDescent="0.4">
      <c r="B23" s="6" t="s">
        <v>6</v>
      </c>
      <c r="C23" s="87"/>
      <c r="D23" s="88"/>
      <c r="E23" s="89"/>
    </row>
    <row r="24" spans="1:7" ht="15" customHeight="1" x14ac:dyDescent="0.4">
      <c r="B24" s="6" t="s">
        <v>5</v>
      </c>
      <c r="C24" s="87"/>
      <c r="D24" s="88"/>
      <c r="E24" s="89"/>
    </row>
    <row r="25" spans="1:7" ht="15" customHeight="1" x14ac:dyDescent="0.4">
      <c r="B25" s="90" t="s">
        <v>4</v>
      </c>
      <c r="C25" s="5" t="s">
        <v>3</v>
      </c>
      <c r="D25" s="92" t="s">
        <v>2</v>
      </c>
      <c r="E25" s="5" t="s">
        <v>1</v>
      </c>
    </row>
    <row r="26" spans="1:7" ht="15" customHeight="1" x14ac:dyDescent="0.4">
      <c r="B26" s="91"/>
      <c r="C26" s="4"/>
      <c r="D26" s="92"/>
      <c r="E26" s="4"/>
    </row>
    <row r="27" spans="1:7" ht="69.95" customHeight="1" x14ac:dyDescent="0.4">
      <c r="B27" s="3" t="s">
        <v>0</v>
      </c>
      <c r="C27" s="93"/>
      <c r="D27" s="93"/>
      <c r="E27" s="93"/>
      <c r="G27" s="1">
        <f>LEN(C27)</f>
        <v>0</v>
      </c>
    </row>
    <row r="28" spans="1:7" ht="15" customHeight="1" x14ac:dyDescent="0.4"/>
    <row r="29" spans="1:7" ht="15" customHeight="1" x14ac:dyDescent="0.4">
      <c r="B29" s="94" t="s">
        <v>222</v>
      </c>
      <c r="C29" s="95"/>
      <c r="D29" s="95"/>
      <c r="E29" s="96"/>
    </row>
    <row r="30" spans="1:7" ht="15" customHeight="1" x14ac:dyDescent="0.4">
      <c r="B30" s="6" t="s">
        <v>7</v>
      </c>
      <c r="C30" s="97"/>
      <c r="D30" s="98"/>
      <c r="E30" s="99"/>
    </row>
    <row r="31" spans="1:7" ht="15" customHeight="1" x14ac:dyDescent="0.4">
      <c r="B31" s="6" t="s">
        <v>6</v>
      </c>
      <c r="C31" s="87"/>
      <c r="D31" s="88"/>
      <c r="E31" s="89"/>
    </row>
    <row r="32" spans="1:7" ht="15" customHeight="1" x14ac:dyDescent="0.4">
      <c r="B32" s="6" t="s">
        <v>5</v>
      </c>
      <c r="C32" s="87"/>
      <c r="D32" s="88"/>
      <c r="E32" s="89"/>
    </row>
    <row r="33" spans="2:7" ht="15" customHeight="1" x14ac:dyDescent="0.4">
      <c r="B33" s="90" t="s">
        <v>4</v>
      </c>
      <c r="C33" s="5" t="s">
        <v>3</v>
      </c>
      <c r="D33" s="92" t="s">
        <v>2</v>
      </c>
      <c r="E33" s="5" t="s">
        <v>1</v>
      </c>
    </row>
    <row r="34" spans="2:7" ht="15" customHeight="1" x14ac:dyDescent="0.4">
      <c r="B34" s="91"/>
      <c r="C34" s="4"/>
      <c r="D34" s="92"/>
      <c r="E34" s="4"/>
    </row>
    <row r="35" spans="2:7" ht="69.95" customHeight="1" x14ac:dyDescent="0.4">
      <c r="B35" s="3" t="s">
        <v>0</v>
      </c>
      <c r="C35" s="93"/>
      <c r="D35" s="93"/>
      <c r="E35" s="93"/>
      <c r="G35" s="1">
        <f>LEN(C35)</f>
        <v>0</v>
      </c>
    </row>
    <row r="36" spans="2:7" ht="15" customHeight="1" x14ac:dyDescent="0.4"/>
    <row r="37" spans="2:7" ht="15" customHeight="1" x14ac:dyDescent="0.4">
      <c r="B37" s="94" t="s">
        <v>223</v>
      </c>
      <c r="C37" s="95"/>
      <c r="D37" s="95"/>
      <c r="E37" s="96"/>
    </row>
    <row r="38" spans="2:7" ht="15" customHeight="1" x14ac:dyDescent="0.4">
      <c r="B38" s="6" t="s">
        <v>7</v>
      </c>
      <c r="C38" s="97"/>
      <c r="D38" s="98"/>
      <c r="E38" s="99"/>
    </row>
    <row r="39" spans="2:7" ht="15" customHeight="1" x14ac:dyDescent="0.4">
      <c r="B39" s="6" t="s">
        <v>6</v>
      </c>
      <c r="C39" s="87"/>
      <c r="D39" s="88"/>
      <c r="E39" s="89"/>
    </row>
    <row r="40" spans="2:7" ht="15" customHeight="1" x14ac:dyDescent="0.4">
      <c r="B40" s="6" t="s">
        <v>5</v>
      </c>
      <c r="C40" s="87"/>
      <c r="D40" s="88"/>
      <c r="E40" s="89"/>
    </row>
    <row r="41" spans="2:7" ht="15" customHeight="1" x14ac:dyDescent="0.4">
      <c r="B41" s="90" t="s">
        <v>4</v>
      </c>
      <c r="C41" s="5" t="s">
        <v>3</v>
      </c>
      <c r="D41" s="92" t="s">
        <v>2</v>
      </c>
      <c r="E41" s="5" t="s">
        <v>1</v>
      </c>
    </row>
    <row r="42" spans="2:7" ht="15" customHeight="1" x14ac:dyDescent="0.4">
      <c r="B42" s="91"/>
      <c r="C42" s="4"/>
      <c r="D42" s="92"/>
      <c r="E42" s="4"/>
    </row>
    <row r="43" spans="2:7" ht="69.95" customHeight="1" x14ac:dyDescent="0.4">
      <c r="B43" s="3" t="s">
        <v>0</v>
      </c>
      <c r="C43" s="93"/>
      <c r="D43" s="93"/>
      <c r="E43" s="93"/>
      <c r="G43" s="1">
        <f>LEN(C43)</f>
        <v>0</v>
      </c>
    </row>
    <row r="46" spans="2:7" ht="18.75" x14ac:dyDescent="0.4">
      <c r="C46" t="s">
        <v>39</v>
      </c>
    </row>
    <row r="47" spans="2:7" ht="18.75" x14ac:dyDescent="0.4">
      <c r="C47" t="s">
        <v>38</v>
      </c>
    </row>
    <row r="48" spans="2:7" ht="18.75" x14ac:dyDescent="0.4">
      <c r="C48" t="s">
        <v>37</v>
      </c>
    </row>
    <row r="49" spans="3:3" ht="18.75" x14ac:dyDescent="0.4">
      <c r="C49" t="s">
        <v>36</v>
      </c>
    </row>
    <row r="50" spans="3:3" ht="18.75" x14ac:dyDescent="0.4">
      <c r="C50" t="s">
        <v>35</v>
      </c>
    </row>
    <row r="51" spans="3:3" ht="18.75" x14ac:dyDescent="0.4">
      <c r="C51" t="s">
        <v>34</v>
      </c>
    </row>
    <row r="52" spans="3:3" ht="18.75" x14ac:dyDescent="0.4">
      <c r="C52" t="s">
        <v>33</v>
      </c>
    </row>
    <row r="53" spans="3:3" ht="18.75" x14ac:dyDescent="0.4">
      <c r="C53" t="s">
        <v>32</v>
      </c>
    </row>
    <row r="54" spans="3:3" ht="18.75" x14ac:dyDescent="0.4">
      <c r="C54" t="s">
        <v>31</v>
      </c>
    </row>
    <row r="55" spans="3:3" ht="18.75" x14ac:dyDescent="0.4">
      <c r="C55" t="s">
        <v>30</v>
      </c>
    </row>
    <row r="56" spans="3:3" ht="18.75" x14ac:dyDescent="0.4">
      <c r="C56" t="s">
        <v>29</v>
      </c>
    </row>
    <row r="57" spans="3:3" ht="18.75" x14ac:dyDescent="0.4">
      <c r="C57" t="s">
        <v>28</v>
      </c>
    </row>
  </sheetData>
  <sheetProtection selectLockedCells="1"/>
  <mergeCells count="34">
    <mergeCell ref="B3:E3"/>
    <mergeCell ref="B9:C9"/>
    <mergeCell ref="B10:C10"/>
    <mergeCell ref="B11:B12"/>
    <mergeCell ref="D11:E11"/>
    <mergeCell ref="D12:E12"/>
    <mergeCell ref="B13:B18"/>
    <mergeCell ref="D13:E13"/>
    <mergeCell ref="D14:E14"/>
    <mergeCell ref="D15:E15"/>
    <mergeCell ref="D16:E16"/>
    <mergeCell ref="D17:E17"/>
    <mergeCell ref="D18:E18"/>
    <mergeCell ref="C38:E38"/>
    <mergeCell ref="B25:B26"/>
    <mergeCell ref="D25:D26"/>
    <mergeCell ref="C27:E27"/>
    <mergeCell ref="B29:E29"/>
    <mergeCell ref="C30:E30"/>
    <mergeCell ref="B37:E37"/>
    <mergeCell ref="C32:E32"/>
    <mergeCell ref="B33:B34"/>
    <mergeCell ref="D33:D34"/>
    <mergeCell ref="C35:E35"/>
    <mergeCell ref="C24:E24"/>
    <mergeCell ref="B21:E21"/>
    <mergeCell ref="C22:E22"/>
    <mergeCell ref="C23:E23"/>
    <mergeCell ref="C31:E31"/>
    <mergeCell ref="C39:E39"/>
    <mergeCell ref="C40:E40"/>
    <mergeCell ref="B41:B42"/>
    <mergeCell ref="D41:D42"/>
    <mergeCell ref="C43:E43"/>
  </mergeCells>
  <phoneticPr fontId="2"/>
  <dataValidations disablePrompts="1" count="6">
    <dataValidation imeMode="halfAlpha" allowBlank="1" showInputMessage="1" showErrorMessage="1" promptTitle="郵便番号" prompt="郵便番号は郵便番号のマーク&quot;〒&quot;や7けたの間の&quot;ー&quot;は不用です。（例：171-0033×、1710033○）&quot;〒&quot;や&quot;ー&quot;は自動的に表示されます。" sqref="D14" xr:uid="{EA57368F-0106-49A3-8344-BB4D3F57906C}"/>
    <dataValidation imeMode="halfAlpha" allowBlank="1" showInputMessage="1" showErrorMessage="1" promptTitle="都道府県名" prompt="都道府県名のみを入れてください" sqref="D15:E15" xr:uid="{616D1024-2249-4EDF-BFE6-A633AEFE85DA}"/>
    <dataValidation type="textLength" errorStyle="warning" operator="lessThanOrEqual" allowBlank="1" showInputMessage="1" showErrorMessage="1" errorTitle="150文字を超えない" error="150文字を超えるとデータベースに掲載できません" promptTitle="150文字以内" prompt="必ず150文字以内にしてください" sqref="C27:E27 C35:E35 C43:E43" xr:uid="{422319ED-4576-4480-87EC-25AF992AC40A}">
      <formula1>160</formula1>
    </dataValidation>
    <dataValidation type="date" imeMode="halfAlpha" allowBlank="1" showInputMessage="1" showErrorMessage="1" promptTitle="受託期間【西暦】" prompt="受託期間の開始日を「西暦」で記入してください。" sqref="C26 C34 C42" xr:uid="{4D0EB872-BE81-49C9-A548-D27B8B5741B4}">
      <formula1>1</formula1>
      <formula2>109939</formula2>
    </dataValidation>
    <dataValidation type="date" imeMode="halfAlpha" allowBlank="1" showInputMessage="1" showErrorMessage="1" promptTitle="受託期間【西暦】" prompt="受託期間の完了日を「西暦」で記入してください。" sqref="E26 E34 E42" xr:uid="{80BC71B3-E40C-4538-B442-4E44DBF233F3}">
      <formula1>1</formula1>
      <formula2>109939</formula2>
    </dataValidation>
    <dataValidation type="list" allowBlank="1" showInputMessage="1" showErrorMessage="1" sqref="C22:E22 C30:E30 C38:E38" xr:uid="{40AB9FB7-B1EF-4B75-A6D3-982FE975158A}">
      <formula1>$C$45:$C$57</formula1>
    </dataValidation>
  </dataValidations>
  <printOptions horizontalCentered="1"/>
  <pageMargins left="0.78740157480314965" right="0.78740157480314965" top="0.39370078740157483" bottom="0.43307086614173229" header="0.19685039370078741" footer="0.23622047244094491"/>
  <pageSetup paperSize="9" scale="70" fitToWidth="0" fitToHeight="0" orientation="portrait" blackAndWhite="1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F7B8D-C8B1-4D7C-9176-3608E5003337}">
  <dimension ref="A1:DW109"/>
  <sheetViews>
    <sheetView zoomScale="55" zoomScaleNormal="55" workbookViewId="0"/>
  </sheetViews>
  <sheetFormatPr defaultRowHeight="18.75" x14ac:dyDescent="0.4"/>
  <cols>
    <col min="1" max="1" width="13.125" customWidth="1"/>
    <col min="2" max="2" width="16" customWidth="1"/>
    <col min="3" max="148" width="16.375" customWidth="1"/>
  </cols>
  <sheetData>
    <row r="1" spans="1:127" x14ac:dyDescent="0.4">
      <c r="A1" t="s">
        <v>218</v>
      </c>
      <c r="B1" s="83" t="s">
        <v>217</v>
      </c>
      <c r="C1" s="82"/>
      <c r="D1" s="82"/>
      <c r="E1" s="82"/>
      <c r="F1" s="82"/>
      <c r="G1" s="82"/>
      <c r="H1" s="82"/>
      <c r="I1" s="82"/>
      <c r="J1" s="83"/>
      <c r="K1" s="82"/>
      <c r="L1" s="82"/>
      <c r="M1" s="81"/>
      <c r="N1" s="83"/>
      <c r="O1" s="82"/>
      <c r="P1" s="82"/>
      <c r="Q1" s="82"/>
      <c r="R1" s="82"/>
      <c r="S1" s="81"/>
      <c r="T1" s="80" t="s">
        <v>216</v>
      </c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V1" s="78"/>
      <c r="AW1" s="78"/>
      <c r="AX1" s="78"/>
      <c r="AY1" s="79" t="s">
        <v>215</v>
      </c>
      <c r="AZ1" s="77"/>
      <c r="BA1" s="77"/>
      <c r="BB1" s="77"/>
      <c r="BC1" s="77"/>
      <c r="BD1" s="78"/>
      <c r="BE1" s="77"/>
      <c r="BF1" s="77"/>
      <c r="BG1" s="77"/>
      <c r="BH1" s="77"/>
      <c r="BI1" s="77"/>
      <c r="BJ1" s="78"/>
      <c r="BK1" s="77"/>
      <c r="BL1" s="77"/>
      <c r="BM1" s="77"/>
      <c r="BN1" s="77"/>
      <c r="BO1" s="77"/>
      <c r="BP1" s="78"/>
      <c r="BQ1" s="77"/>
      <c r="BR1" s="77"/>
      <c r="BS1" s="77"/>
      <c r="BT1" s="77"/>
      <c r="BU1" s="77"/>
      <c r="BV1" s="78"/>
      <c r="BW1" s="77"/>
      <c r="BX1" s="77"/>
      <c r="BY1" s="77"/>
      <c r="BZ1" s="77"/>
      <c r="CA1" s="76"/>
      <c r="DH1" t="s">
        <v>152</v>
      </c>
    </row>
    <row r="2" spans="1:127" x14ac:dyDescent="0.4">
      <c r="B2" s="74"/>
      <c r="D2" s="73"/>
      <c r="E2" s="73"/>
      <c r="F2" s="73"/>
      <c r="G2" s="73"/>
      <c r="H2" s="73"/>
      <c r="J2" s="74"/>
      <c r="K2" s="73"/>
      <c r="L2" s="73"/>
      <c r="M2" s="72"/>
      <c r="N2" s="74"/>
      <c r="O2" s="73"/>
      <c r="P2" s="73"/>
      <c r="Q2" s="73"/>
      <c r="R2" s="73"/>
      <c r="S2" s="72"/>
      <c r="T2" s="74" t="s">
        <v>214</v>
      </c>
      <c r="U2" s="73"/>
      <c r="V2" s="73"/>
      <c r="W2" s="73"/>
      <c r="X2" s="73"/>
      <c r="Y2" s="72"/>
      <c r="Z2" s="74" t="s">
        <v>213</v>
      </c>
      <c r="AA2" s="73"/>
      <c r="AB2" s="73"/>
      <c r="AC2" s="73"/>
      <c r="AD2" s="73"/>
      <c r="AE2" s="72"/>
      <c r="AF2" s="74" t="s">
        <v>212</v>
      </c>
      <c r="AG2" s="73"/>
      <c r="AH2" s="73"/>
      <c r="AI2" s="73"/>
      <c r="AJ2" s="73"/>
      <c r="AK2" s="72"/>
      <c r="AY2" s="74" t="s">
        <v>211</v>
      </c>
      <c r="AZ2" s="73"/>
      <c r="BA2" s="73"/>
      <c r="BB2" s="73"/>
      <c r="BC2" s="72"/>
      <c r="BD2" s="75"/>
      <c r="BE2" s="74" t="s">
        <v>210</v>
      </c>
      <c r="BF2" s="73"/>
      <c r="BG2" s="73"/>
      <c r="BH2" s="73"/>
      <c r="BI2" s="73"/>
      <c r="BJ2" s="75"/>
      <c r="BK2" s="74" t="s">
        <v>209</v>
      </c>
      <c r="BL2" s="73"/>
      <c r="BM2" s="73"/>
      <c r="BN2" s="73"/>
      <c r="BO2" s="73"/>
      <c r="BP2" s="75"/>
      <c r="BQ2" s="74" t="s">
        <v>208</v>
      </c>
      <c r="BR2" s="73"/>
      <c r="BS2" s="73"/>
      <c r="BT2" s="73"/>
      <c r="BU2" s="73"/>
      <c r="BV2" s="75"/>
      <c r="BW2" s="74" t="s">
        <v>207</v>
      </c>
      <c r="BX2" s="73"/>
      <c r="BY2" s="73"/>
      <c r="BZ2" s="73"/>
      <c r="CA2" s="72"/>
      <c r="DH2" t="s">
        <v>152</v>
      </c>
    </row>
    <row r="3" spans="1:127" x14ac:dyDescent="0.4">
      <c r="B3" s="71" t="s">
        <v>25</v>
      </c>
      <c r="C3" s="71" t="s">
        <v>23</v>
      </c>
      <c r="D3" s="67" t="s">
        <v>148</v>
      </c>
      <c r="E3" s="67" t="s">
        <v>206</v>
      </c>
      <c r="F3" s="67" t="s">
        <v>205</v>
      </c>
      <c r="G3" s="70" t="s">
        <v>204</v>
      </c>
      <c r="H3" s="69" t="s">
        <v>24</v>
      </c>
      <c r="I3" s="69" t="s">
        <v>21</v>
      </c>
      <c r="J3" s="68" t="s">
        <v>203</v>
      </c>
      <c r="K3" s="67" t="s">
        <v>202</v>
      </c>
      <c r="L3" s="67" t="s">
        <v>201</v>
      </c>
      <c r="M3" s="66" t="s">
        <v>200</v>
      </c>
      <c r="N3" s="68" t="s">
        <v>14</v>
      </c>
      <c r="O3" s="67" t="s">
        <v>199</v>
      </c>
      <c r="P3" s="67" t="s">
        <v>198</v>
      </c>
      <c r="Q3" s="67" t="s">
        <v>197</v>
      </c>
      <c r="R3" s="67" t="s">
        <v>10</v>
      </c>
      <c r="S3" s="66" t="s">
        <v>196</v>
      </c>
      <c r="T3" s="56" t="s">
        <v>195</v>
      </c>
      <c r="U3" s="56" t="s">
        <v>194</v>
      </c>
      <c r="V3" s="55" t="s">
        <v>193</v>
      </c>
      <c r="W3" s="55" t="s">
        <v>192</v>
      </c>
      <c r="X3" s="55" t="s">
        <v>191</v>
      </c>
      <c r="Y3" s="53" t="s">
        <v>190</v>
      </c>
      <c r="Z3" s="56" t="s">
        <v>189</v>
      </c>
      <c r="AA3" s="56" t="s">
        <v>188</v>
      </c>
      <c r="AB3" s="55" t="s">
        <v>187</v>
      </c>
      <c r="AC3" s="55" t="s">
        <v>186</v>
      </c>
      <c r="AD3" s="55" t="s">
        <v>185</v>
      </c>
      <c r="AE3" s="53" t="s">
        <v>184</v>
      </c>
      <c r="AF3" s="56" t="s">
        <v>183</v>
      </c>
      <c r="AG3" s="56" t="s">
        <v>182</v>
      </c>
      <c r="AH3" s="55" t="s">
        <v>181</v>
      </c>
      <c r="AI3" s="55" t="s">
        <v>180</v>
      </c>
      <c r="AJ3" s="55" t="s">
        <v>179</v>
      </c>
      <c r="AK3" s="53" t="s">
        <v>178</v>
      </c>
      <c r="AV3" s="65" t="s">
        <v>147</v>
      </c>
      <c r="AW3" s="64" t="s">
        <v>146</v>
      </c>
      <c r="AX3" s="63" t="s">
        <v>147</v>
      </c>
      <c r="AY3" s="59" t="s">
        <v>177</v>
      </c>
      <c r="AZ3" s="61" t="s">
        <v>176</v>
      </c>
      <c r="BA3" s="61" t="s">
        <v>175</v>
      </c>
      <c r="BB3" s="61" t="s">
        <v>174</v>
      </c>
      <c r="BC3" s="58" t="s">
        <v>173</v>
      </c>
      <c r="BD3" s="62" t="s">
        <v>147</v>
      </c>
      <c r="BE3" s="59" t="s">
        <v>172</v>
      </c>
      <c r="BF3" s="61" t="s">
        <v>171</v>
      </c>
      <c r="BG3" s="61" t="s">
        <v>170</v>
      </c>
      <c r="BH3" s="61" t="s">
        <v>169</v>
      </c>
      <c r="BI3" s="61" t="s">
        <v>168</v>
      </c>
      <c r="BJ3" s="62" t="s">
        <v>147</v>
      </c>
      <c r="BK3" s="59" t="s">
        <v>167</v>
      </c>
      <c r="BL3" s="61" t="s">
        <v>166</v>
      </c>
      <c r="BM3" s="61" t="s">
        <v>165</v>
      </c>
      <c r="BN3" s="61" t="s">
        <v>164</v>
      </c>
      <c r="BO3" s="61" t="s">
        <v>163</v>
      </c>
      <c r="BP3" s="62" t="s">
        <v>147</v>
      </c>
      <c r="BQ3" s="59" t="s">
        <v>162</v>
      </c>
      <c r="BR3" s="61" t="s">
        <v>161</v>
      </c>
      <c r="BS3" s="61" t="s">
        <v>160</v>
      </c>
      <c r="BT3" s="61" t="s">
        <v>159</v>
      </c>
      <c r="BU3" s="61" t="s">
        <v>158</v>
      </c>
      <c r="BV3" s="62" t="s">
        <v>147</v>
      </c>
      <c r="BW3" s="59" t="s">
        <v>157</v>
      </c>
      <c r="BX3" s="61" t="s">
        <v>156</v>
      </c>
      <c r="BY3" s="61" t="s">
        <v>155</v>
      </c>
      <c r="BZ3" s="61" t="s">
        <v>154</v>
      </c>
      <c r="CA3" s="58" t="s">
        <v>153</v>
      </c>
      <c r="DH3" t="s">
        <v>152</v>
      </c>
    </row>
    <row r="4" spans="1:127" x14ac:dyDescent="0.4">
      <c r="B4" s="40" t="str">
        <f>IF(様式6!E6=0,"",様式6!E6)</f>
        <v/>
      </c>
      <c r="C4" s="48" t="str">
        <f>様式6!E7</f>
        <v>認定准都市プランナー</v>
      </c>
      <c r="D4" s="55" t="str">
        <f>IF(様式6!E5=0,"",様式6!E5)</f>
        <v>　</v>
      </c>
      <c r="E4" s="55" t="str">
        <f>IF(様式6!D9=0,"",様式6!D9)</f>
        <v/>
      </c>
      <c r="F4" s="55" t="str">
        <f>IF(様式6!E9=0,"",様式6!E9)</f>
        <v/>
      </c>
      <c r="G4" s="56" t="str">
        <f>B4</f>
        <v/>
      </c>
      <c r="H4" s="60" t="str">
        <f>IF(様式6!C7=0,"",様式6!C7)</f>
        <v/>
      </c>
      <c r="I4" s="60" t="str">
        <f>様式6!C8</f>
        <v/>
      </c>
      <c r="J4" s="56" t="str">
        <f>様式6!D11</f>
        <v>分野なし</v>
      </c>
      <c r="K4" s="55" t="str">
        <f>様式6!D12</f>
        <v>分野なし</v>
      </c>
      <c r="L4" s="55"/>
      <c r="M4" s="53"/>
      <c r="N4" s="56">
        <f>様式6!D13</f>
        <v>0</v>
      </c>
      <c r="O4" s="44">
        <f>様式6!D14</f>
        <v>0</v>
      </c>
      <c r="P4" s="55">
        <f>様式6!D15</f>
        <v>0</v>
      </c>
      <c r="Q4" s="55">
        <f>様式6!D16</f>
        <v>0</v>
      </c>
      <c r="R4" s="55">
        <f>様式6!D17</f>
        <v>0</v>
      </c>
      <c r="S4" s="53">
        <f>様式6!D18</f>
        <v>0</v>
      </c>
      <c r="T4" s="55">
        <f>様式6!C22</f>
        <v>0</v>
      </c>
      <c r="U4" s="55">
        <f>様式6!C23</f>
        <v>0</v>
      </c>
      <c r="V4" s="55">
        <f>様式6!C24</f>
        <v>0</v>
      </c>
      <c r="W4" s="54" t="str">
        <f>IF(様式6!C26="","",様式6!C26)</f>
        <v/>
      </c>
      <c r="X4" s="54" t="str">
        <f>IF(様式6!E26="","",様式6!E26)</f>
        <v/>
      </c>
      <c r="Y4" s="53">
        <f>様式6!C27</f>
        <v>0</v>
      </c>
      <c r="Z4" s="56">
        <f>様式6!C30</f>
        <v>0</v>
      </c>
      <c r="AA4" s="56">
        <f>様式6!C31</f>
        <v>0</v>
      </c>
      <c r="AB4" s="56">
        <f>様式6!C32</f>
        <v>0</v>
      </c>
      <c r="AC4" s="54" t="str">
        <f>IF(様式6!C34="","",様式6!C34)</f>
        <v/>
      </c>
      <c r="AD4" s="54" t="str">
        <f>IF(様式6!E34="","",様式6!E34)</f>
        <v/>
      </c>
      <c r="AE4" s="53">
        <f>様式6!C35</f>
        <v>0</v>
      </c>
      <c r="AF4" s="56">
        <f>様式6!C39</f>
        <v>0</v>
      </c>
      <c r="AG4" s="55">
        <f>様式6!C38</f>
        <v>0</v>
      </c>
      <c r="AH4" s="55">
        <f>様式6!C40</f>
        <v>0</v>
      </c>
      <c r="AI4" s="54" t="str">
        <f>IF(様式6!C42="","",様式6!C42)</f>
        <v/>
      </c>
      <c r="AJ4" s="54" t="str">
        <f>IF(様式6!E42="","",様式6!E42)</f>
        <v/>
      </c>
      <c r="AK4" s="53">
        <f>様式6!C43</f>
        <v>0</v>
      </c>
      <c r="AV4" s="59"/>
      <c r="AW4" s="58"/>
      <c r="AX4" s="57"/>
      <c r="AY4" s="56"/>
      <c r="AZ4" s="55"/>
      <c r="BA4" s="54"/>
      <c r="BB4" s="54"/>
      <c r="BC4" s="53"/>
      <c r="BD4" s="57" t="str">
        <f>様式6!$D$11</f>
        <v>分野なし</v>
      </c>
      <c r="BE4" s="56"/>
      <c r="BF4" s="55"/>
      <c r="BG4" s="54"/>
      <c r="BH4" s="54"/>
      <c r="BI4" s="55"/>
      <c r="BJ4" s="57"/>
      <c r="BK4" s="56"/>
      <c r="BL4" s="55"/>
      <c r="BM4" s="54"/>
      <c r="BN4" s="54"/>
      <c r="BO4" s="55"/>
      <c r="BP4" s="57"/>
      <c r="BQ4" s="56"/>
      <c r="BR4" s="55"/>
      <c r="BS4" s="54"/>
      <c r="BT4" s="54"/>
      <c r="BU4" s="55"/>
      <c r="BV4" s="57"/>
      <c r="BW4" s="56"/>
      <c r="BX4" s="55"/>
      <c r="BY4" s="54"/>
      <c r="BZ4" s="54"/>
      <c r="CA4" s="53"/>
      <c r="DH4" t="s">
        <v>152</v>
      </c>
    </row>
    <row r="5" spans="1:127" x14ac:dyDescent="0.4">
      <c r="C5" s="30"/>
      <c r="H5" s="52"/>
      <c r="I5" s="31"/>
      <c r="O5" s="32"/>
      <c r="W5" s="25"/>
      <c r="X5" s="25"/>
      <c r="AC5" s="25"/>
      <c r="AD5" s="25"/>
      <c r="AI5" s="25"/>
      <c r="AJ5" s="25"/>
      <c r="BA5" s="25"/>
      <c r="BB5" s="25"/>
      <c r="BG5" s="25"/>
      <c r="BH5" s="25"/>
      <c r="BM5" s="25"/>
      <c r="BN5" s="25"/>
      <c r="BS5" s="25"/>
      <c r="BT5" s="25"/>
      <c r="BY5" s="25"/>
      <c r="BZ5" s="25"/>
      <c r="DH5" t="s">
        <v>152</v>
      </c>
    </row>
    <row r="6" spans="1:127" ht="27" x14ac:dyDescent="0.4">
      <c r="A6" s="40"/>
      <c r="B6" s="40"/>
      <c r="C6" s="39" t="s">
        <v>151</v>
      </c>
      <c r="D6" s="40" t="s">
        <v>150</v>
      </c>
      <c r="E6" s="40" t="s">
        <v>149</v>
      </c>
      <c r="F6" s="39" t="s">
        <v>148</v>
      </c>
      <c r="G6" s="40" t="s">
        <v>143</v>
      </c>
      <c r="H6" s="39" t="s">
        <v>142</v>
      </c>
      <c r="I6" s="39" t="s">
        <v>147</v>
      </c>
      <c r="J6" s="40" t="s">
        <v>146</v>
      </c>
      <c r="K6" s="39" t="s">
        <v>14</v>
      </c>
      <c r="L6" s="51" t="s">
        <v>13</v>
      </c>
      <c r="M6" s="40" t="s">
        <v>145</v>
      </c>
      <c r="N6" s="51" t="s">
        <v>10</v>
      </c>
      <c r="O6" s="50" t="s">
        <v>9</v>
      </c>
      <c r="P6" s="39" t="s">
        <v>141</v>
      </c>
      <c r="Q6" s="39" t="s">
        <v>140</v>
      </c>
      <c r="W6" s="33"/>
    </row>
    <row r="7" spans="1:127" x14ac:dyDescent="0.4">
      <c r="A7" s="40"/>
      <c r="B7" s="49"/>
      <c r="C7" s="40" t="str">
        <f>B4</f>
        <v/>
      </c>
      <c r="D7" s="48" t="str">
        <f>C4</f>
        <v>認定准都市プランナー</v>
      </c>
      <c r="E7" s="47" t="str">
        <f>CONCATENATE(E4,E8,F4)</f>
        <v>　</v>
      </c>
      <c r="F7" s="40" t="str">
        <f>D4</f>
        <v>　</v>
      </c>
      <c r="G7" s="40"/>
      <c r="H7" s="46" t="str">
        <f>DBCS(I8&amp;"年"&amp;J8&amp;"月"&amp;K8&amp;"日")</f>
        <v>明治３３年１月０日</v>
      </c>
      <c r="I7" s="40" t="str">
        <f>J4</f>
        <v>分野なし</v>
      </c>
      <c r="J7" s="40" t="str">
        <f>K4</f>
        <v>分野なし</v>
      </c>
      <c r="K7" s="40">
        <f>N4</f>
        <v>0</v>
      </c>
      <c r="L7" s="45">
        <f>O4</f>
        <v>0</v>
      </c>
      <c r="M7" s="40" t="str">
        <f>CONCATENATE(P4,Q4)</f>
        <v>00</v>
      </c>
      <c r="N7" s="40">
        <f>R4</f>
        <v>0</v>
      </c>
      <c r="O7" s="40">
        <f>S4</f>
        <v>0</v>
      </c>
      <c r="P7" s="44"/>
      <c r="Q7" s="40"/>
      <c r="W7" s="41"/>
    </row>
    <row r="8" spans="1:127" x14ac:dyDescent="0.4">
      <c r="B8" s="31"/>
      <c r="E8" t="s">
        <v>18</v>
      </c>
      <c r="H8" s="43">
        <f>YEAR(H5)</f>
        <v>1900</v>
      </c>
      <c r="I8" s="43" t="str">
        <f>IF(H8&lt;1912,"明治"&amp;H8-1867,IF(H8&lt;1926,"大正"&amp;H8-1911,IF(H8&lt;1989,"昭和"&amp;H8-1925,"平成"&amp;H8-1988)))</f>
        <v>明治33</v>
      </c>
      <c r="J8" s="43">
        <f>MONTH(H5)</f>
        <v>1</v>
      </c>
      <c r="K8" s="43">
        <f>DAY(H5)</f>
        <v>0</v>
      </c>
      <c r="L8" s="42"/>
      <c r="P8" s="42"/>
      <c r="W8" s="41"/>
    </row>
    <row r="9" spans="1:127" x14ac:dyDescent="0.4">
      <c r="D9" t="s">
        <v>144</v>
      </c>
      <c r="E9" t="s">
        <v>18</v>
      </c>
      <c r="F9" t="str">
        <f>CONCATENATE(B4,$E$9,D9,$E$9,N4,$E$9,D4)</f>
        <v>　認定都市プランナー　登録申請書　0　　</v>
      </c>
      <c r="K9" s="25"/>
      <c r="DV9" s="25"/>
      <c r="DW9" s="25"/>
    </row>
    <row r="10" spans="1:127" x14ac:dyDescent="0.4">
      <c r="K10" s="25"/>
      <c r="CJ10" s="25"/>
      <c r="CK10" s="25"/>
      <c r="CP10" s="25"/>
      <c r="CQ10" s="25"/>
      <c r="DD10" s="25"/>
      <c r="DE10" s="25"/>
      <c r="DV10" s="25"/>
      <c r="DW10" s="25"/>
    </row>
    <row r="11" spans="1:127" x14ac:dyDescent="0.4">
      <c r="K11" s="25"/>
      <c r="DV11" s="25"/>
      <c r="DW11" s="25"/>
    </row>
    <row r="12" spans="1:127" x14ac:dyDescent="0.4">
      <c r="E12" s="25"/>
      <c r="AY12" s="25"/>
      <c r="AZ12" s="25"/>
      <c r="CM12" s="40" t="s">
        <v>143</v>
      </c>
      <c r="CN12" s="39" t="s">
        <v>142</v>
      </c>
      <c r="CO12" s="39" t="s">
        <v>141</v>
      </c>
      <c r="CP12" s="39" t="s">
        <v>140</v>
      </c>
      <c r="DV12" s="25"/>
      <c r="DW12" s="25"/>
    </row>
    <row r="13" spans="1:127" s="33" customFormat="1" ht="45.75" customHeight="1" x14ac:dyDescent="0.4">
      <c r="A13" s="37" t="s">
        <v>139</v>
      </c>
      <c r="B13" s="34" t="s">
        <v>138</v>
      </c>
      <c r="C13" s="34" t="s">
        <v>137</v>
      </c>
      <c r="D13" s="34" t="s">
        <v>136</v>
      </c>
      <c r="E13" s="37" t="s">
        <v>135</v>
      </c>
      <c r="F13" s="37" t="s">
        <v>134</v>
      </c>
      <c r="G13" s="37" t="s">
        <v>133</v>
      </c>
      <c r="H13" s="37" t="s">
        <v>132</v>
      </c>
      <c r="I13" s="37" t="s">
        <v>131</v>
      </c>
      <c r="J13" s="38" t="s">
        <v>130</v>
      </c>
      <c r="K13" s="38" t="s">
        <v>129</v>
      </c>
      <c r="L13" s="35" t="s">
        <v>128</v>
      </c>
      <c r="M13" s="35" t="s">
        <v>127</v>
      </c>
      <c r="N13" s="35" t="s">
        <v>126</v>
      </c>
      <c r="O13" s="37" t="s">
        <v>125</v>
      </c>
      <c r="P13" s="37" t="s">
        <v>124</v>
      </c>
      <c r="Q13" s="37" t="s">
        <v>123</v>
      </c>
      <c r="R13" s="37" t="s">
        <v>122</v>
      </c>
      <c r="S13" s="37" t="s">
        <v>121</v>
      </c>
      <c r="T13" s="34" t="s">
        <v>120</v>
      </c>
      <c r="U13" s="34" t="s">
        <v>119</v>
      </c>
      <c r="V13" s="34" t="s">
        <v>118</v>
      </c>
      <c r="W13" s="34" t="s">
        <v>117</v>
      </c>
      <c r="X13" s="34" t="s">
        <v>116</v>
      </c>
      <c r="Y13" s="34" t="s">
        <v>115</v>
      </c>
      <c r="Z13" s="34" t="s">
        <v>114</v>
      </c>
      <c r="AA13" s="34" t="s">
        <v>113</v>
      </c>
      <c r="AB13" s="34" t="s">
        <v>112</v>
      </c>
      <c r="AC13" s="34" t="s">
        <v>111</v>
      </c>
      <c r="AD13" s="34" t="s">
        <v>110</v>
      </c>
      <c r="AE13" s="34" t="s">
        <v>109</v>
      </c>
      <c r="AF13" s="34" t="s">
        <v>108</v>
      </c>
      <c r="AG13" s="34" t="s">
        <v>107</v>
      </c>
      <c r="AH13" s="34" t="s">
        <v>106</v>
      </c>
      <c r="AI13" s="34" t="s">
        <v>105</v>
      </c>
      <c r="AJ13" s="37" t="s">
        <v>104</v>
      </c>
      <c r="AK13" s="34" t="s">
        <v>103</v>
      </c>
      <c r="AL13" s="37" t="s">
        <v>102</v>
      </c>
      <c r="AM13" s="38" t="s">
        <v>101</v>
      </c>
      <c r="AN13" s="38" t="s">
        <v>100</v>
      </c>
      <c r="AO13" s="37" t="s">
        <v>99</v>
      </c>
      <c r="AP13" s="37" t="s">
        <v>98</v>
      </c>
      <c r="AQ13" s="34" t="s">
        <v>97</v>
      </c>
      <c r="AR13" s="37" t="s">
        <v>96</v>
      </c>
      <c r="AS13" s="38" t="s">
        <v>95</v>
      </c>
      <c r="AT13" s="38" t="s">
        <v>94</v>
      </c>
      <c r="AU13" s="37" t="s">
        <v>93</v>
      </c>
      <c r="AV13" s="37" t="s">
        <v>92</v>
      </c>
      <c r="AW13" s="34" t="s">
        <v>91</v>
      </c>
      <c r="AX13" s="37" t="s">
        <v>90</v>
      </c>
      <c r="AY13" s="38" t="s">
        <v>89</v>
      </c>
      <c r="AZ13" s="38" t="s">
        <v>88</v>
      </c>
      <c r="BA13" s="37" t="s">
        <v>87</v>
      </c>
      <c r="BB13" s="37" t="s">
        <v>86</v>
      </c>
      <c r="BC13" s="34" t="s">
        <v>85</v>
      </c>
      <c r="BD13" s="37" t="s">
        <v>84</v>
      </c>
      <c r="BE13" s="38" t="s">
        <v>83</v>
      </c>
      <c r="BF13" s="38" t="s">
        <v>82</v>
      </c>
      <c r="BG13" s="37" t="s">
        <v>81</v>
      </c>
      <c r="BH13" s="37" t="s">
        <v>80</v>
      </c>
      <c r="BI13" s="34" t="s">
        <v>79</v>
      </c>
      <c r="BJ13" s="37" t="s">
        <v>78</v>
      </c>
      <c r="BK13" s="38" t="s">
        <v>77</v>
      </c>
      <c r="BL13" s="38" t="s">
        <v>76</v>
      </c>
      <c r="BM13" s="37" t="s">
        <v>75</v>
      </c>
      <c r="BN13" s="35" t="s">
        <v>74</v>
      </c>
      <c r="BO13" s="35" t="s">
        <v>73</v>
      </c>
      <c r="BP13" s="36" t="s">
        <v>72</v>
      </c>
      <c r="BQ13" s="36" t="s">
        <v>71</v>
      </c>
      <c r="BR13" s="35" t="s">
        <v>70</v>
      </c>
      <c r="BS13" s="35" t="s">
        <v>69</v>
      </c>
      <c r="BT13" s="35" t="s">
        <v>68</v>
      </c>
      <c r="BU13" s="36" t="s">
        <v>67</v>
      </c>
      <c r="BV13" s="36" t="s">
        <v>66</v>
      </c>
      <c r="BW13" s="35" t="s">
        <v>65</v>
      </c>
      <c r="BX13" s="35" t="s">
        <v>64</v>
      </c>
      <c r="BY13" s="35" t="s">
        <v>63</v>
      </c>
      <c r="BZ13" s="36" t="s">
        <v>62</v>
      </c>
      <c r="CA13" s="36" t="s">
        <v>61</v>
      </c>
      <c r="CB13" s="35" t="s">
        <v>60</v>
      </c>
      <c r="CC13" s="35" t="s">
        <v>59</v>
      </c>
      <c r="CD13" s="35" t="s">
        <v>58</v>
      </c>
      <c r="CE13" s="36" t="s">
        <v>57</v>
      </c>
      <c r="CF13" s="36" t="s">
        <v>56</v>
      </c>
      <c r="CG13" s="35" t="s">
        <v>55</v>
      </c>
      <c r="CH13" s="35" t="s">
        <v>54</v>
      </c>
      <c r="CI13" s="35" t="s">
        <v>53</v>
      </c>
      <c r="CJ13" s="36" t="s">
        <v>52</v>
      </c>
      <c r="CK13" s="36" t="s">
        <v>51</v>
      </c>
      <c r="CL13" s="35" t="s">
        <v>50</v>
      </c>
      <c r="CM13" s="34" t="s">
        <v>49</v>
      </c>
      <c r="CN13" s="34" t="s">
        <v>48</v>
      </c>
      <c r="CO13" s="34" t="s">
        <v>47</v>
      </c>
      <c r="CP13" s="34" t="s">
        <v>46</v>
      </c>
      <c r="CQ13" s="34" t="s">
        <v>45</v>
      </c>
      <c r="CR13" s="34" t="s">
        <v>44</v>
      </c>
      <c r="CS13" s="34" t="s">
        <v>43</v>
      </c>
      <c r="CT13" s="34" t="s">
        <v>42</v>
      </c>
      <c r="CU13" s="34" t="s">
        <v>41</v>
      </c>
      <c r="CV13" s="34" t="s">
        <v>40</v>
      </c>
    </row>
    <row r="14" spans="1:127" x14ac:dyDescent="0.4">
      <c r="A14" t="str">
        <f>B4</f>
        <v/>
      </c>
      <c r="B14">
        <v>0</v>
      </c>
      <c r="C14">
        <f>IF($J$4="",0,1)</f>
        <v>1</v>
      </c>
      <c r="E14" s="30" t="str">
        <f t="shared" ref="E14:M14" si="0">C4</f>
        <v>認定准都市プランナー</v>
      </c>
      <c r="F14" s="30" t="str">
        <f t="shared" si="0"/>
        <v>　</v>
      </c>
      <c r="G14" s="30" t="str">
        <f t="shared" si="0"/>
        <v/>
      </c>
      <c r="H14" s="30" t="str">
        <f t="shared" si="0"/>
        <v/>
      </c>
      <c r="I14" t="str">
        <f t="shared" si="0"/>
        <v/>
      </c>
      <c r="J14" s="31" t="str">
        <f t="shared" si="0"/>
        <v/>
      </c>
      <c r="K14" s="31" t="str">
        <f t="shared" si="0"/>
        <v/>
      </c>
      <c r="L14" s="30" t="str">
        <f t="shared" si="0"/>
        <v>分野なし</v>
      </c>
      <c r="M14" s="30" t="str">
        <f t="shared" si="0"/>
        <v>分野なし</v>
      </c>
      <c r="N14">
        <f t="shared" ref="N14:S14" si="1">N4</f>
        <v>0</v>
      </c>
      <c r="O14" s="32">
        <f t="shared" si="1"/>
        <v>0</v>
      </c>
      <c r="P14">
        <f t="shared" si="1"/>
        <v>0</v>
      </c>
      <c r="Q14">
        <f t="shared" si="1"/>
        <v>0</v>
      </c>
      <c r="R14">
        <f t="shared" si="1"/>
        <v>0</v>
      </c>
      <c r="S14">
        <f t="shared" si="1"/>
        <v>0</v>
      </c>
      <c r="U14">
        <f>IF($L$14=U19,1,0)</f>
        <v>0</v>
      </c>
      <c r="V14">
        <f>IF($L$14=U20,1,0)</f>
        <v>0</v>
      </c>
      <c r="W14">
        <f>IF($L$14=U21,1,0)</f>
        <v>0</v>
      </c>
      <c r="X14">
        <f>IF($L$14=U22,1,0)</f>
        <v>0</v>
      </c>
      <c r="Y14">
        <f>IF($L$14=U23,1,0)</f>
        <v>0</v>
      </c>
      <c r="Z14">
        <f>IF($L$14=U24,1,0)</f>
        <v>0</v>
      </c>
      <c r="AA14">
        <f>IF($L$14=U25,1,0)</f>
        <v>0</v>
      </c>
      <c r="AB14">
        <f>IF($L$14=U26,1,0)</f>
        <v>0</v>
      </c>
      <c r="AC14">
        <f>IF($L$14=U27,1,0)</f>
        <v>0</v>
      </c>
      <c r="AD14">
        <f>IF($L$14=U28,1,0)</f>
        <v>0</v>
      </c>
      <c r="AE14">
        <f>IF($L$14=U29,1,0)</f>
        <v>0</v>
      </c>
      <c r="AF14">
        <f>IF($L$14=U30,1,0)</f>
        <v>0</v>
      </c>
      <c r="AG14">
        <v>0</v>
      </c>
      <c r="AH14">
        <v>0</v>
      </c>
      <c r="AI14">
        <v>0</v>
      </c>
      <c r="AJ14">
        <f>U4</f>
        <v>0</v>
      </c>
      <c r="AK14">
        <f>T4</f>
        <v>0</v>
      </c>
      <c r="AL14">
        <f>V4</f>
        <v>0</v>
      </c>
      <c r="AM14" s="31" t="str">
        <f>W4</f>
        <v/>
      </c>
      <c r="AN14" s="31" t="str">
        <f>X4</f>
        <v/>
      </c>
      <c r="AO14">
        <f>Y4</f>
        <v>0</v>
      </c>
      <c r="AP14">
        <f>Z4</f>
        <v>0</v>
      </c>
      <c r="AQ14">
        <f>Z4</f>
        <v>0</v>
      </c>
      <c r="AR14">
        <f t="shared" ref="AR14:BA14" si="2">AB4</f>
        <v>0</v>
      </c>
      <c r="AS14" s="31" t="str">
        <f t="shared" si="2"/>
        <v/>
      </c>
      <c r="AT14" s="31" t="str">
        <f t="shared" si="2"/>
        <v/>
      </c>
      <c r="AU14">
        <f t="shared" si="2"/>
        <v>0</v>
      </c>
      <c r="AV14">
        <f t="shared" si="2"/>
        <v>0</v>
      </c>
      <c r="AW14">
        <f t="shared" si="2"/>
        <v>0</v>
      </c>
      <c r="AX14">
        <f t="shared" si="2"/>
        <v>0</v>
      </c>
      <c r="AY14" s="31" t="str">
        <f t="shared" si="2"/>
        <v/>
      </c>
      <c r="AZ14" s="31" t="str">
        <f t="shared" si="2"/>
        <v/>
      </c>
      <c r="BA14">
        <f t="shared" si="2"/>
        <v>0</v>
      </c>
      <c r="BP14" s="31"/>
      <c r="BQ14" s="31"/>
      <c r="BU14" s="31"/>
      <c r="BV14" s="31"/>
      <c r="BZ14" s="31"/>
      <c r="CA14" s="31"/>
      <c r="CB14" s="31"/>
      <c r="CC14" s="31"/>
      <c r="CD14" s="31"/>
      <c r="CE14" s="31"/>
      <c r="CF14" s="31"/>
      <c r="CJ14" s="31"/>
      <c r="CK14" s="31"/>
      <c r="CM14">
        <f>G7</f>
        <v>0</v>
      </c>
      <c r="CN14" t="str">
        <f>H7</f>
        <v>明治３３年１月０日</v>
      </c>
      <c r="CO14" s="32">
        <f>P7</f>
        <v>0</v>
      </c>
      <c r="CP14" s="32">
        <f>Q7</f>
        <v>0</v>
      </c>
    </row>
    <row r="15" spans="1:127" x14ac:dyDescent="0.4">
      <c r="A15" t="str">
        <f>A14</f>
        <v/>
      </c>
      <c r="B15">
        <f>B14</f>
        <v>0</v>
      </c>
      <c r="C15">
        <f>IF(L4="",0,1)</f>
        <v>0</v>
      </c>
      <c r="E15" s="30" t="str">
        <f t="shared" ref="E15:K15" si="3">E14</f>
        <v>認定准都市プランナー</v>
      </c>
      <c r="F15" s="30" t="str">
        <f t="shared" si="3"/>
        <v>　</v>
      </c>
      <c r="G15" s="30" t="str">
        <f t="shared" si="3"/>
        <v/>
      </c>
      <c r="H15" s="30" t="str">
        <f t="shared" si="3"/>
        <v/>
      </c>
      <c r="I15" t="str">
        <f t="shared" si="3"/>
        <v/>
      </c>
      <c r="J15" s="31" t="str">
        <f t="shared" si="3"/>
        <v/>
      </c>
      <c r="K15" s="31" t="str">
        <f t="shared" si="3"/>
        <v/>
      </c>
      <c r="L15" t="str">
        <f>IF(L4="","",L4)</f>
        <v/>
      </c>
      <c r="M15" t="str">
        <f>IF(M4="","",M4)</f>
        <v/>
      </c>
      <c r="O15" s="32">
        <f>O14</f>
        <v>0</v>
      </c>
      <c r="P15">
        <f>P14</f>
        <v>0</v>
      </c>
      <c r="Q15">
        <f>Q14</f>
        <v>0</v>
      </c>
      <c r="R15">
        <f>R14</f>
        <v>0</v>
      </c>
      <c r="S15">
        <f>S14</f>
        <v>0</v>
      </c>
      <c r="U15">
        <f>IF($L$4=U19,1,0)</f>
        <v>0</v>
      </c>
      <c r="V15">
        <f>IF($L$4=U20,1,0)</f>
        <v>0</v>
      </c>
      <c r="W15">
        <f>IF($L$4=U21,1,0)</f>
        <v>0</v>
      </c>
      <c r="X15">
        <f>IF($L$4=U22,1,0)</f>
        <v>0</v>
      </c>
      <c r="Y15">
        <f>IF($L$4=U23,1,0)</f>
        <v>0</v>
      </c>
      <c r="Z15">
        <f>IF($L$4=U24,1,0)</f>
        <v>0</v>
      </c>
      <c r="AA15">
        <f>IF($L$4=U25,1,0)</f>
        <v>0</v>
      </c>
      <c r="AB15">
        <f>IF($L$4=U26,1,0)</f>
        <v>0</v>
      </c>
      <c r="AC15">
        <f>IF($L$4=U27,1,0)</f>
        <v>0</v>
      </c>
      <c r="AD15">
        <f>IF($L$4=U28,1,0)</f>
        <v>0</v>
      </c>
      <c r="AE15">
        <f>IF($L$4=U29,1,0)</f>
        <v>0</v>
      </c>
      <c r="AF15">
        <f>IF($L$4=U30,1,0)</f>
        <v>0</v>
      </c>
      <c r="AG15">
        <v>0</v>
      </c>
      <c r="AH15">
        <v>0</v>
      </c>
      <c r="AI15">
        <v>0</v>
      </c>
      <c r="AJ15">
        <f t="shared" ref="AJ15:BA15" si="4">AJ14</f>
        <v>0</v>
      </c>
      <c r="AK15">
        <f t="shared" si="4"/>
        <v>0</v>
      </c>
      <c r="AL15">
        <f t="shared" si="4"/>
        <v>0</v>
      </c>
      <c r="AM15" s="31" t="str">
        <f t="shared" si="4"/>
        <v/>
      </c>
      <c r="AN15" s="31" t="str">
        <f t="shared" si="4"/>
        <v/>
      </c>
      <c r="AO15">
        <f t="shared" si="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 s="31" t="str">
        <f t="shared" si="4"/>
        <v/>
      </c>
      <c r="AT15" s="31" t="str">
        <f t="shared" si="4"/>
        <v/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 s="31" t="str">
        <f t="shared" si="4"/>
        <v/>
      </c>
      <c r="AZ15" s="31" t="str">
        <f t="shared" si="4"/>
        <v/>
      </c>
      <c r="BA15">
        <f t="shared" si="4"/>
        <v>0</v>
      </c>
    </row>
    <row r="19" spans="7:22" x14ac:dyDescent="0.4">
      <c r="U19" t="s">
        <v>39</v>
      </c>
      <c r="V19">
        <v>1</v>
      </c>
    </row>
    <row r="20" spans="7:22" x14ac:dyDescent="0.4">
      <c r="K20" s="25"/>
      <c r="U20" t="s">
        <v>38</v>
      </c>
      <c r="V20">
        <v>2</v>
      </c>
    </row>
    <row r="21" spans="7:22" x14ac:dyDescent="0.4">
      <c r="K21" s="25"/>
      <c r="U21" t="s">
        <v>37</v>
      </c>
      <c r="V21">
        <v>3</v>
      </c>
    </row>
    <row r="22" spans="7:22" x14ac:dyDescent="0.4">
      <c r="U22" t="s">
        <v>36</v>
      </c>
      <c r="V22">
        <v>4</v>
      </c>
    </row>
    <row r="23" spans="7:22" x14ac:dyDescent="0.4">
      <c r="U23" t="s">
        <v>35</v>
      </c>
      <c r="V23">
        <v>5</v>
      </c>
    </row>
    <row r="24" spans="7:22" x14ac:dyDescent="0.4">
      <c r="K24" s="25"/>
      <c r="U24" t="s">
        <v>34</v>
      </c>
      <c r="V24">
        <v>6</v>
      </c>
    </row>
    <row r="25" spans="7:22" x14ac:dyDescent="0.4">
      <c r="K25" s="25"/>
      <c r="U25" t="s">
        <v>33</v>
      </c>
      <c r="V25">
        <v>7</v>
      </c>
    </row>
    <row r="26" spans="7:22" x14ac:dyDescent="0.4">
      <c r="K26" s="25"/>
      <c r="U26" t="s">
        <v>32</v>
      </c>
      <c r="V26">
        <v>8</v>
      </c>
    </row>
    <row r="27" spans="7:22" x14ac:dyDescent="0.4">
      <c r="K27" s="25"/>
      <c r="U27" t="s">
        <v>31</v>
      </c>
      <c r="V27">
        <v>9</v>
      </c>
    </row>
    <row r="28" spans="7:22" x14ac:dyDescent="0.4">
      <c r="K28" s="25"/>
      <c r="U28" t="s">
        <v>30</v>
      </c>
      <c r="V28">
        <v>10</v>
      </c>
    </row>
    <row r="29" spans="7:22" x14ac:dyDescent="0.4">
      <c r="K29" s="25"/>
      <c r="U29" t="s">
        <v>29</v>
      </c>
      <c r="V29">
        <v>11</v>
      </c>
    </row>
    <row r="30" spans="7:22" x14ac:dyDescent="0.4">
      <c r="K30" s="30"/>
      <c r="U30" t="s">
        <v>28</v>
      </c>
      <c r="V30">
        <v>12</v>
      </c>
    </row>
    <row r="31" spans="7:22" x14ac:dyDescent="0.4">
      <c r="G31" s="29"/>
    </row>
    <row r="32" spans="7:22" x14ac:dyDescent="0.4">
      <c r="K32" s="25"/>
    </row>
    <row r="33" spans="8:11" x14ac:dyDescent="0.4">
      <c r="K33" s="25"/>
    </row>
    <row r="37" spans="8:11" x14ac:dyDescent="0.4">
      <c r="K37" s="25"/>
    </row>
    <row r="38" spans="8:11" x14ac:dyDescent="0.4">
      <c r="K38" s="25"/>
    </row>
    <row r="39" spans="8:11" x14ac:dyDescent="0.4">
      <c r="K39" s="25"/>
    </row>
    <row r="42" spans="8:11" x14ac:dyDescent="0.4">
      <c r="K42" s="25"/>
    </row>
    <row r="44" spans="8:11" x14ac:dyDescent="0.4">
      <c r="H44" s="28"/>
      <c r="K44" s="25"/>
    </row>
    <row r="45" spans="8:11" x14ac:dyDescent="0.4">
      <c r="I45" s="26"/>
      <c r="K45" s="25"/>
    </row>
    <row r="46" spans="8:11" x14ac:dyDescent="0.4">
      <c r="I46" s="27"/>
      <c r="K46" s="25"/>
    </row>
    <row r="47" spans="8:11" x14ac:dyDescent="0.4">
      <c r="I47" s="27"/>
      <c r="K47" s="25"/>
    </row>
    <row r="48" spans="8:11" x14ac:dyDescent="0.4">
      <c r="I48" s="27"/>
      <c r="K48" s="25"/>
    </row>
    <row r="49" spans="5:11" x14ac:dyDescent="0.4">
      <c r="E49" s="25"/>
      <c r="I49" s="27"/>
      <c r="K49" s="25"/>
    </row>
    <row r="50" spans="5:11" x14ac:dyDescent="0.4">
      <c r="E50" s="25"/>
      <c r="I50" s="27"/>
      <c r="K50" s="25"/>
    </row>
    <row r="51" spans="5:11" x14ac:dyDescent="0.4">
      <c r="I51" s="27"/>
      <c r="K51" s="25"/>
    </row>
    <row r="52" spans="5:11" x14ac:dyDescent="0.4">
      <c r="I52" s="27"/>
      <c r="K52" s="25"/>
    </row>
    <row r="53" spans="5:11" x14ac:dyDescent="0.4">
      <c r="I53" s="27"/>
      <c r="K53" s="25"/>
    </row>
    <row r="54" spans="5:11" x14ac:dyDescent="0.4">
      <c r="I54" s="27"/>
      <c r="K54" s="25"/>
    </row>
    <row r="55" spans="5:11" x14ac:dyDescent="0.4">
      <c r="I55" s="27"/>
      <c r="K55" s="25"/>
    </row>
    <row r="56" spans="5:11" x14ac:dyDescent="0.4">
      <c r="I56" s="27"/>
      <c r="K56" s="25"/>
    </row>
    <row r="57" spans="5:11" x14ac:dyDescent="0.4">
      <c r="I57" s="27"/>
      <c r="K57" s="25"/>
    </row>
    <row r="58" spans="5:11" x14ac:dyDescent="0.4">
      <c r="I58" s="26"/>
      <c r="K58" s="25"/>
    </row>
    <row r="59" spans="5:11" x14ac:dyDescent="0.4">
      <c r="I59" s="26"/>
      <c r="K59" s="25"/>
    </row>
    <row r="60" spans="5:11" x14ac:dyDescent="0.4">
      <c r="K60" s="25"/>
    </row>
    <row r="61" spans="5:11" x14ac:dyDescent="0.4">
      <c r="K61" s="25"/>
    </row>
    <row r="62" spans="5:11" x14ac:dyDescent="0.4">
      <c r="K62" s="25"/>
    </row>
    <row r="65" spans="11:11" x14ac:dyDescent="0.4">
      <c r="K65" s="25"/>
    </row>
    <row r="66" spans="11:11" x14ac:dyDescent="0.4">
      <c r="K66" s="25"/>
    </row>
    <row r="67" spans="11:11" x14ac:dyDescent="0.4">
      <c r="K67" s="25"/>
    </row>
    <row r="68" spans="11:11" x14ac:dyDescent="0.4">
      <c r="K68" s="25"/>
    </row>
    <row r="69" spans="11:11" x14ac:dyDescent="0.4">
      <c r="K69" s="25"/>
    </row>
    <row r="70" spans="11:11" x14ac:dyDescent="0.4">
      <c r="K70" s="25"/>
    </row>
    <row r="71" spans="11:11" x14ac:dyDescent="0.4">
      <c r="K71" s="25"/>
    </row>
    <row r="72" spans="11:11" x14ac:dyDescent="0.4">
      <c r="K72" s="25"/>
    </row>
    <row r="73" spans="11:11" x14ac:dyDescent="0.4">
      <c r="K73" s="25"/>
    </row>
    <row r="74" spans="11:11" x14ac:dyDescent="0.4">
      <c r="K74" s="25"/>
    </row>
    <row r="75" spans="11:11" x14ac:dyDescent="0.4">
      <c r="K75" s="25"/>
    </row>
    <row r="76" spans="11:11" x14ac:dyDescent="0.4">
      <c r="K76" s="25"/>
    </row>
    <row r="77" spans="11:11" x14ac:dyDescent="0.4">
      <c r="K77" s="25"/>
    </row>
    <row r="78" spans="11:11" x14ac:dyDescent="0.4">
      <c r="K78" s="25"/>
    </row>
    <row r="79" spans="11:11" x14ac:dyDescent="0.4">
      <c r="K79" s="25"/>
    </row>
    <row r="88" spans="11:11" x14ac:dyDescent="0.4">
      <c r="K88" s="25"/>
    </row>
    <row r="89" spans="11:11" x14ac:dyDescent="0.4">
      <c r="K89" s="25"/>
    </row>
    <row r="90" spans="11:11" x14ac:dyDescent="0.4">
      <c r="K90" s="25"/>
    </row>
    <row r="93" spans="11:11" x14ac:dyDescent="0.4">
      <c r="K93" s="25"/>
    </row>
    <row r="94" spans="11:11" x14ac:dyDescent="0.4">
      <c r="K94" s="25"/>
    </row>
    <row r="95" spans="11:11" x14ac:dyDescent="0.4">
      <c r="K95" s="25"/>
    </row>
    <row r="100" spans="11:11" x14ac:dyDescent="0.4">
      <c r="K100" s="25"/>
    </row>
    <row r="103" spans="11:11" x14ac:dyDescent="0.4">
      <c r="K103" s="25"/>
    </row>
    <row r="104" spans="11:11" x14ac:dyDescent="0.4">
      <c r="K104" s="25"/>
    </row>
    <row r="105" spans="11:11" x14ac:dyDescent="0.4">
      <c r="K105" s="25"/>
    </row>
    <row r="106" spans="11:11" x14ac:dyDescent="0.4">
      <c r="K106" s="25"/>
    </row>
    <row r="108" spans="11:11" x14ac:dyDescent="0.4">
      <c r="K108" s="25"/>
    </row>
    <row r="109" spans="11:11" x14ac:dyDescent="0.4">
      <c r="K109" s="25"/>
    </row>
  </sheetData>
  <protectedRanges>
    <protectedRange password="DA2E" sqref="I45" name="範囲1_2_1"/>
    <protectedRange password="DA2E" sqref="I58:I59" name="範囲1_1_1_1"/>
  </protectedRanges>
  <phoneticPr fontId="2"/>
  <dataValidations count="1">
    <dataValidation imeMode="halfAlpha" allowBlank="1" showInputMessage="1" showErrorMessage="1" sqref="H44" xr:uid="{EC71999E-32BB-4D51-BE87-363BA236942E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様式6</vt:lpstr>
      <vt:lpstr>集計</vt:lpstr>
      <vt:lpstr>様式6!Print_Area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田村　忍</dc:creator>
  <cp:lastModifiedBy>toshicon</cp:lastModifiedBy>
  <dcterms:created xsi:type="dcterms:W3CDTF">2021-06-24T06:47:10Z</dcterms:created>
  <dcterms:modified xsi:type="dcterms:W3CDTF">2021-06-25T05:24:43Z</dcterms:modified>
</cp:coreProperties>
</file>