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2023年度　認定都市プランナー\ウェブサイト\toshicon\2023年7月14日公開分ファイル\"/>
    </mc:Choice>
  </mc:AlternateContent>
  <xr:revisionPtr revIDLastSave="0" documentId="13_ncr:1_{5E665017-8E9B-4F73-9808-956DC9E11CDE}" xr6:coauthVersionLast="47" xr6:coauthVersionMax="47" xr10:uidLastSave="{00000000-0000-0000-0000-000000000000}"/>
  <bookViews>
    <workbookView xWindow="2235" yWindow="330" windowWidth="14010" windowHeight="14190" xr2:uid="{94089A85-41D3-4D5B-903B-CDF7FDFA2DD4}"/>
  </bookViews>
  <sheets>
    <sheet name="様式9-2-2" sheetId="3" r:id="rId1"/>
    <sheet name="様式10-2-2" sheetId="1" r:id="rId2"/>
    <sheet name="集計" sheetId="2" state="hidden" r:id="rId3"/>
  </sheets>
  <definedNames>
    <definedName name="_xlnm.Print_Area" localSheetId="1">'様式10-2-2'!$B$2:$E$46</definedName>
    <definedName name="_xlnm.Print_Area" localSheetId="0">'様式9-2-2'!$B$2:$E$37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 l="1"/>
  <c r="Q8" i="2"/>
  <c r="P7" i="2"/>
  <c r="H5" i="2" l="1"/>
  <c r="G7" i="2"/>
  <c r="D19" i="1"/>
  <c r="D18" i="1"/>
  <c r="D17" i="1"/>
  <c r="D16" i="1"/>
  <c r="D15" i="1"/>
  <c r="D14" i="1"/>
  <c r="E11" i="1"/>
  <c r="D11" i="1"/>
  <c r="E10" i="1"/>
  <c r="D10" i="1"/>
  <c r="C8" i="1"/>
  <c r="C9" i="1" s="1"/>
  <c r="C7" i="1"/>
  <c r="E21" i="1" s="1"/>
  <c r="B4" i="2" l="1"/>
  <c r="E4" i="1"/>
  <c r="Q7" i="2"/>
  <c r="CT13" i="2" s="1"/>
  <c r="A13" i="2"/>
  <c r="A14" i="2" s="1"/>
  <c r="C4" i="2"/>
  <c r="D7" i="2" s="1"/>
  <c r="E4" i="2"/>
  <c r="G13" i="2" s="1"/>
  <c r="G14" i="2" s="1"/>
  <c r="F4" i="2"/>
  <c r="H13" i="2" s="1"/>
  <c r="H14" i="2" s="1"/>
  <c r="G4" i="2"/>
  <c r="I13" i="2" s="1"/>
  <c r="I14" i="2" s="1"/>
  <c r="H4" i="2"/>
  <c r="J13" i="2" s="1"/>
  <c r="J14" i="2" s="1"/>
  <c r="J4" i="2"/>
  <c r="I7" i="2" s="1"/>
  <c r="K4" i="2"/>
  <c r="M13" i="2" s="1"/>
  <c r="N4" i="2"/>
  <c r="O4" i="2"/>
  <c r="O13" i="2" s="1"/>
  <c r="O14" i="2" s="1"/>
  <c r="P4" i="2"/>
  <c r="Q4" i="2"/>
  <c r="Q13" i="2" s="1"/>
  <c r="Q14" i="2" s="1"/>
  <c r="R4" i="2"/>
  <c r="N7" i="2" s="1"/>
  <c r="S4" i="2"/>
  <c r="O7" i="2" s="1"/>
  <c r="T4" i="2"/>
  <c r="AK13" i="2" s="1"/>
  <c r="AK14" i="2" s="1"/>
  <c r="U4" i="2"/>
  <c r="AJ13" i="2" s="1"/>
  <c r="AJ14" i="2" s="1"/>
  <c r="V4" i="2"/>
  <c r="AL13" i="2" s="1"/>
  <c r="AL14" i="2" s="1"/>
  <c r="W4" i="2"/>
  <c r="AM13" i="2" s="1"/>
  <c r="AM14" i="2" s="1"/>
  <c r="X4" i="2"/>
  <c r="AN13" i="2" s="1"/>
  <c r="AN14" i="2" s="1"/>
  <c r="Y4" i="2"/>
  <c r="AO13" i="2" s="1"/>
  <c r="AO14" i="2" s="1"/>
  <c r="Z4" i="2"/>
  <c r="AP14" i="2" s="1"/>
  <c r="AA4" i="2"/>
  <c r="AP13" i="2" s="1"/>
  <c r="AB4" i="2"/>
  <c r="AR13" i="2" s="1"/>
  <c r="AR14" i="2" s="1"/>
  <c r="AC4" i="2"/>
  <c r="AS13" i="2" s="1"/>
  <c r="AS14" i="2" s="1"/>
  <c r="AD4" i="2"/>
  <c r="AT13" i="2" s="1"/>
  <c r="AT14" i="2" s="1"/>
  <c r="AE4" i="2"/>
  <c r="AU13" i="2" s="1"/>
  <c r="AU14" i="2" s="1"/>
  <c r="AF4" i="2"/>
  <c r="AV13" i="2" s="1"/>
  <c r="AV14" i="2" s="1"/>
  <c r="AG4" i="2"/>
  <c r="AW13" i="2" s="1"/>
  <c r="AW14" i="2" s="1"/>
  <c r="AH4" i="2"/>
  <c r="AX13" i="2" s="1"/>
  <c r="AX14" i="2" s="1"/>
  <c r="AI4" i="2"/>
  <c r="AY13" i="2" s="1"/>
  <c r="AY14" i="2" s="1"/>
  <c r="AJ4" i="2"/>
  <c r="AZ13" i="2" s="1"/>
  <c r="AZ14" i="2" s="1"/>
  <c r="AK4" i="2"/>
  <c r="BA13" i="2" s="1"/>
  <c r="BA14" i="2" s="1"/>
  <c r="BD4" i="2"/>
  <c r="J8" i="2"/>
  <c r="C7" i="2"/>
  <c r="H8" i="2"/>
  <c r="I8" i="2" s="1"/>
  <c r="L13" i="2"/>
  <c r="X13" i="2" s="1"/>
  <c r="CU13" i="2"/>
  <c r="CS13" i="2"/>
  <c r="B14" i="2"/>
  <c r="C14" i="2"/>
  <c r="L14" i="2"/>
  <c r="M14" i="2"/>
  <c r="U14" i="2"/>
  <c r="V14" i="2"/>
  <c r="W14" i="2"/>
  <c r="X14" i="2"/>
  <c r="Y14" i="2"/>
  <c r="Z14" i="2"/>
  <c r="AA14" i="2"/>
  <c r="AB14" i="2"/>
  <c r="AC14" i="2"/>
  <c r="AD14" i="2"/>
  <c r="AE14" i="2"/>
  <c r="AF14" i="2"/>
  <c r="G7" i="1"/>
  <c r="I4" i="2"/>
  <c r="K13" i="2" s="1"/>
  <c r="K14" i="2" s="1"/>
  <c r="E6" i="1"/>
  <c r="E23" i="1" s="1"/>
  <c r="E5" i="1"/>
  <c r="E22" i="1" s="1"/>
  <c r="G30" i="1"/>
  <c r="G38" i="1"/>
  <c r="G46" i="1"/>
  <c r="Y13" i="2" l="1"/>
  <c r="AE13" i="2"/>
  <c r="AD13" i="2"/>
  <c r="V13" i="2"/>
  <c r="C13" i="2"/>
  <c r="AA13" i="2"/>
  <c r="U13" i="2"/>
  <c r="Z13" i="2"/>
  <c r="M7" i="2"/>
  <c r="AQ13" i="2"/>
  <c r="AQ14" i="2" s="1"/>
  <c r="P13" i="2"/>
  <c r="P14" i="2" s="1"/>
  <c r="E13" i="2"/>
  <c r="E14" i="2" s="1"/>
  <c r="J7" i="2"/>
  <c r="AC13" i="2"/>
  <c r="W13" i="2"/>
  <c r="D4" i="2"/>
  <c r="A9" i="2" s="1"/>
  <c r="R13" i="2"/>
  <c r="R14" i="2" s="1"/>
  <c r="N13" i="2"/>
  <c r="K7" i="2"/>
  <c r="K8" i="2"/>
  <c r="H7" i="2" s="1"/>
  <c r="CV13" i="2" s="1"/>
  <c r="E7" i="2"/>
  <c r="L7" i="2"/>
  <c r="AF13" i="2"/>
  <c r="AB13" i="2"/>
  <c r="S13" i="2"/>
  <c r="S14" i="2" s="1"/>
  <c r="F13" i="2" l="1"/>
  <c r="F14" i="2" s="1"/>
  <c r="F7" i="2"/>
</calcChain>
</file>

<file path=xl/sharedStrings.xml><?xml version="1.0" encoding="utf-8"?>
<sst xmlns="http://schemas.openxmlformats.org/spreadsheetml/2006/main" count="323" uniqueCount="254">
  <si>
    <t>業務概要
(150字以内)</t>
    <rPh sb="9" eb="10">
      <t>ジ</t>
    </rPh>
    <rPh sb="10" eb="12">
      <t>イナイ</t>
    </rPh>
    <phoneticPr fontId="2"/>
  </si>
  <si>
    <t>完了日</t>
    <rPh sb="0" eb="3">
      <t>カンリョウビ</t>
    </rPh>
    <phoneticPr fontId="2"/>
  </si>
  <si>
    <t>～</t>
    <phoneticPr fontId="2"/>
  </si>
  <si>
    <t>開始日</t>
    <rPh sb="0" eb="3">
      <t>カイシビ</t>
    </rPh>
    <phoneticPr fontId="2"/>
  </si>
  <si>
    <t>受託期間</t>
    <phoneticPr fontId="2"/>
  </si>
  <si>
    <t>発注者</t>
    <phoneticPr fontId="2"/>
  </si>
  <si>
    <t>業務名</t>
    <phoneticPr fontId="2"/>
  </si>
  <si>
    <t>専門分野名</t>
    <phoneticPr fontId="2"/>
  </si>
  <si>
    <t>都市計画全般に係る業務実績３件</t>
    <rPh sb="0" eb="2">
      <t>トシ</t>
    </rPh>
    <rPh sb="2" eb="4">
      <t>ケイカク</t>
    </rPh>
    <rPh sb="4" eb="6">
      <t>ゼンパン</t>
    </rPh>
    <rPh sb="7" eb="8">
      <t>カカ</t>
    </rPh>
    <rPh sb="9" eb="11">
      <t>ギョウム</t>
    </rPh>
    <rPh sb="11" eb="13">
      <t>ジッセキ</t>
    </rPh>
    <rPh sb="14" eb="15">
      <t>ケン</t>
    </rPh>
    <phoneticPr fontId="2"/>
  </si>
  <si>
    <t>電子メールアドレス</t>
    <rPh sb="0" eb="2">
      <t>デンシ</t>
    </rPh>
    <phoneticPr fontId="2"/>
  </si>
  <si>
    <t>電話番号</t>
    <rPh sb="0" eb="2">
      <t>デンワ</t>
    </rPh>
    <rPh sb="2" eb="4">
      <t>バンゴウ</t>
    </rPh>
    <phoneticPr fontId="2"/>
  </si>
  <si>
    <t>所在地（都道府県以下）</t>
    <rPh sb="0" eb="3">
      <t>ショザイチ</t>
    </rPh>
    <rPh sb="4" eb="8">
      <t>トドウフケン</t>
    </rPh>
    <rPh sb="8" eb="10">
      <t>イカ</t>
    </rPh>
    <phoneticPr fontId="2"/>
  </si>
  <si>
    <t>都道府県</t>
    <phoneticPr fontId="2"/>
  </si>
  <si>
    <t>郵便番号</t>
    <rPh sb="0" eb="2">
      <t>ユウビン</t>
    </rPh>
    <rPh sb="2" eb="4">
      <t>バンゴウ</t>
    </rPh>
    <phoneticPr fontId="2"/>
  </si>
  <si>
    <t>会社名</t>
    <rPh sb="0" eb="3">
      <t>カイシャメイ</t>
    </rPh>
    <phoneticPr fontId="2"/>
  </si>
  <si>
    <t>勤務する
会社等 又は
個人事務所</t>
    <rPh sb="0" eb="2">
      <t>キンム</t>
    </rPh>
    <rPh sb="5" eb="8">
      <t>カイシャナド</t>
    </rPh>
    <rPh sb="9" eb="10">
      <t>マタ</t>
    </rPh>
    <rPh sb="12" eb="14">
      <t>コジン</t>
    </rPh>
    <rPh sb="14" eb="16">
      <t>ジム</t>
    </rPh>
    <rPh sb="16" eb="17">
      <t>ショ</t>
    </rPh>
    <phoneticPr fontId="2"/>
  </si>
  <si>
    <t>細分類</t>
    <phoneticPr fontId="2"/>
  </si>
  <si>
    <t>専門分野</t>
    <phoneticPr fontId="2"/>
  </si>
  <si>
    <t>　</t>
    <phoneticPr fontId="2"/>
  </si>
  <si>
    <t>申請者氏名</t>
    <rPh sb="0" eb="3">
      <t>シンセイシャ</t>
    </rPh>
    <rPh sb="3" eb="5">
      <t>シメイ</t>
    </rPh>
    <phoneticPr fontId="2"/>
  </si>
  <si>
    <t>申請者フリガナ</t>
    <rPh sb="0" eb="3">
      <t>シンセイシャ</t>
    </rPh>
    <phoneticPr fontId="2"/>
  </si>
  <si>
    <t>有効期限</t>
    <rPh sb="0" eb="2">
      <t>ユウコウ</t>
    </rPh>
    <rPh sb="2" eb="4">
      <t>キゲン</t>
    </rPh>
    <phoneticPr fontId="2"/>
  </si>
  <si>
    <t>認定准都市プランナー</t>
    <rPh sb="2" eb="3">
      <t>ジュン</t>
    </rPh>
    <phoneticPr fontId="2"/>
  </si>
  <si>
    <t>登録区分</t>
    <rPh sb="0" eb="2">
      <t>トウロク</t>
    </rPh>
    <rPh sb="2" eb="4">
      <t>クブン</t>
    </rPh>
    <phoneticPr fontId="2"/>
  </si>
  <si>
    <t>合格年月日</t>
    <rPh sb="0" eb="2">
      <t>ゴウカク</t>
    </rPh>
    <rPh sb="2" eb="5">
      <t>ネンガッピ</t>
    </rPh>
    <phoneticPr fontId="2"/>
  </si>
  <si>
    <t>登録番号</t>
    <rPh sb="0" eb="2">
      <t>トウロク</t>
    </rPh>
    <rPh sb="2" eb="4">
      <t>バンゴウ</t>
    </rPh>
    <phoneticPr fontId="2"/>
  </si>
  <si>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2"/>
  </si>
  <si>
    <t>プロジェクトマネジメント・エリアマネジメント</t>
    <phoneticPr fontId="2"/>
  </si>
  <si>
    <t>都市・地域経営</t>
    <phoneticPr fontId="2"/>
  </si>
  <si>
    <t>健康・福祉</t>
    <phoneticPr fontId="2"/>
  </si>
  <si>
    <t>住まい・コミュニティデザイン</t>
    <rPh sb="0" eb="1">
      <t>ス</t>
    </rPh>
    <phoneticPr fontId="2"/>
  </si>
  <si>
    <t>環境・エネルギー</t>
    <phoneticPr fontId="2"/>
  </si>
  <si>
    <t>景観・都市デザイン</t>
    <phoneticPr fontId="2"/>
  </si>
  <si>
    <t>防災</t>
    <phoneticPr fontId="2"/>
  </si>
  <si>
    <t>公園緑地計画</t>
    <phoneticPr fontId="2"/>
  </si>
  <si>
    <t>交通計画</t>
    <phoneticPr fontId="2"/>
  </si>
  <si>
    <t>市街地整備計画</t>
    <phoneticPr fontId="2"/>
  </si>
  <si>
    <t>土地利用計画</t>
    <phoneticPr fontId="2"/>
  </si>
  <si>
    <t>総合計画</t>
    <phoneticPr fontId="2"/>
  </si>
  <si>
    <t>備考6（テキスト）</t>
  </si>
  <si>
    <t>備考5（テキスト）</t>
  </si>
  <si>
    <t>備考4（テキスト）</t>
  </si>
  <si>
    <t>備考3（テキスト）</t>
  </si>
  <si>
    <t>備考2（テキスト）</t>
  </si>
  <si>
    <t>備考1（テキスト）</t>
  </si>
  <si>
    <t>専門分野5　業務概要</t>
  </si>
  <si>
    <t>専門分野5　受託期間（終了）</t>
  </si>
  <si>
    <t>専門分野5　受託期間（開始）</t>
  </si>
  <si>
    <t>専門分野5　発注者</t>
  </si>
  <si>
    <t>専門分野5　業務名</t>
  </si>
  <si>
    <t>専門分野4　業務概要</t>
  </si>
  <si>
    <t>専門分野4　受託期間（終了）</t>
  </si>
  <si>
    <t>専門分野4　受託期間（開始）</t>
  </si>
  <si>
    <t>専門分野4　発注者</t>
  </si>
  <si>
    <t>専門分野4　業務名</t>
  </si>
  <si>
    <t>専門分野3　業務概要</t>
  </si>
  <si>
    <t>専門分野3　受託期間（終了）</t>
  </si>
  <si>
    <t>専門分野3　受託期間（開始）</t>
  </si>
  <si>
    <t>専門分野3　発注者</t>
  </si>
  <si>
    <t>専門分野3　業務名</t>
  </si>
  <si>
    <t>専門分野2　業務概要</t>
  </si>
  <si>
    <t>専門分野2　受託期間（終了）</t>
  </si>
  <si>
    <t>専門分野2　受託期間（開始）</t>
  </si>
  <si>
    <t>専門分野2　発注者</t>
  </si>
  <si>
    <t>専門分野2　業務名</t>
  </si>
  <si>
    <t>専門分野1　業務概要</t>
  </si>
  <si>
    <t>専門分野1　受託期間（終了）</t>
  </si>
  <si>
    <t>専門分野1　受託期間（開始）</t>
  </si>
  <si>
    <t>専門分野1　発注者</t>
  </si>
  <si>
    <t>専門分野1　業務名</t>
  </si>
  <si>
    <t>主な業務実績5 業務概要</t>
  </si>
  <si>
    <t>主な業務実績5 受託期間（終了）</t>
  </si>
  <si>
    <t>主な業務実績5 受託期間（開始）</t>
  </si>
  <si>
    <t>主な業務実績5 発注者</t>
  </si>
  <si>
    <t>主な業務実績5専門分野名</t>
  </si>
  <si>
    <t>主な業務実績5</t>
  </si>
  <si>
    <t>主な業務実績4 業務概要</t>
  </si>
  <si>
    <t>主な業務実績4 受託期間（終了）</t>
  </si>
  <si>
    <t>主な業務実績4 受託期間（開始）</t>
  </si>
  <si>
    <t>主な業務実績4 発注者</t>
  </si>
  <si>
    <t>主な業務実績4専門分野名</t>
  </si>
  <si>
    <t>主な業務実績4</t>
  </si>
  <si>
    <t>主な業務実績3 業務概要</t>
  </si>
  <si>
    <t>主な業務実績3 受託期間（終了）</t>
  </si>
  <si>
    <t>主な業務実績3 受託期間（開始）</t>
  </si>
  <si>
    <t>主な業務実績3 発注者</t>
  </si>
  <si>
    <t>主な業務実績3専門分野名</t>
  </si>
  <si>
    <t>主な業務実績3</t>
  </si>
  <si>
    <t>主な業務実績2 業務概要</t>
  </si>
  <si>
    <t>主な業務実績2 受託期間（終了）</t>
  </si>
  <si>
    <t>主な業務実績2 受託期間（開始）</t>
  </si>
  <si>
    <t>主な業務実績2 発注者</t>
  </si>
  <si>
    <t>主な業務実績2専門分野名</t>
  </si>
  <si>
    <t>主な業務実績2</t>
  </si>
  <si>
    <t>主な業務実績1 業務概要</t>
  </si>
  <si>
    <t>主な業務実績1 受託期間（終了）</t>
  </si>
  <si>
    <t>主な業務実績1 受託期間（開始）</t>
  </si>
  <si>
    <t>主な業務実績1 発注者</t>
  </si>
  <si>
    <t>主な業務実績1専門分野名</t>
  </si>
  <si>
    <t>主な業務実績1</t>
  </si>
  <si>
    <t>専門分野マスター１５</t>
  </si>
  <si>
    <t>専門分野マスター１４</t>
  </si>
  <si>
    <t>専門分野マスター１３</t>
  </si>
  <si>
    <t>専門分野マスター１２</t>
  </si>
  <si>
    <t>専門分野マスター１１</t>
  </si>
  <si>
    <t>専門分野マスター１０</t>
  </si>
  <si>
    <t>専門分野マスター９</t>
  </si>
  <si>
    <t>専門分野マスター８</t>
  </si>
  <si>
    <t>専門分野マスター７</t>
  </si>
  <si>
    <t>専門分野マスター６</t>
  </si>
  <si>
    <t>専門分野マスター５</t>
  </si>
  <si>
    <t>専門分野マスター４</t>
  </si>
  <si>
    <t>専門分野マスター３</t>
  </si>
  <si>
    <t>専門分野マスター２</t>
  </si>
  <si>
    <t>専門分野マスター１</t>
  </si>
  <si>
    <t>勤務先2</t>
  </si>
  <si>
    <t>メールアドレス</t>
  </si>
  <si>
    <t>電話番号</t>
  </si>
  <si>
    <t>住所</t>
  </si>
  <si>
    <t>都道府県</t>
  </si>
  <si>
    <t>郵便番号</t>
  </si>
  <si>
    <t>勤務先1</t>
  </si>
  <si>
    <t>細分類</t>
  </si>
  <si>
    <t>専門分野</t>
  </si>
  <si>
    <t>有効期限</t>
  </si>
  <si>
    <t>合格年月日</t>
  </si>
  <si>
    <t>合格番号</t>
  </si>
  <si>
    <t>名フリガナ</t>
  </si>
  <si>
    <t>氏フリガナ</t>
  </si>
  <si>
    <t>氏名</t>
  </si>
  <si>
    <t>登録区分</t>
  </si>
  <si>
    <t>内部注記（テキスト）</t>
  </si>
  <si>
    <t>一覧表示有無（有：1、無：0）</t>
  </si>
  <si>
    <t>更新回数（数値）</t>
  </si>
  <si>
    <t>登録番号</t>
  </si>
  <si>
    <t>申請者住所</t>
    <rPh sb="0" eb="3">
      <t>シンセイシャ</t>
    </rPh>
    <rPh sb="3" eb="5">
      <t>ジュウショ</t>
    </rPh>
    <phoneticPr fontId="2"/>
  </si>
  <si>
    <t>申請者〒</t>
    <rPh sb="0" eb="3">
      <t>シンセイシャ</t>
    </rPh>
    <phoneticPr fontId="2"/>
  </si>
  <si>
    <t>生年月日</t>
    <rPh sb="0" eb="2">
      <t>セイネン</t>
    </rPh>
    <rPh sb="2" eb="4">
      <t>ガッピ</t>
    </rPh>
    <phoneticPr fontId="2"/>
  </si>
  <si>
    <t>性別</t>
    <rPh sb="0" eb="2">
      <t>セイベツ</t>
    </rPh>
    <phoneticPr fontId="2"/>
  </si>
  <si>
    <t>所在地</t>
    <rPh sb="0" eb="3">
      <t>ショザイチ</t>
    </rPh>
    <phoneticPr fontId="2"/>
  </si>
  <si>
    <t>細分類</t>
    <rPh sb="0" eb="3">
      <t>サイブンルイ</t>
    </rPh>
    <phoneticPr fontId="2"/>
  </si>
  <si>
    <t>専門分野</t>
    <rPh sb="0" eb="2">
      <t>センモン</t>
    </rPh>
    <rPh sb="2" eb="4">
      <t>ブンヤ</t>
    </rPh>
    <phoneticPr fontId="2"/>
  </si>
  <si>
    <t>氏名</t>
    <rPh sb="0" eb="2">
      <t>シメイ</t>
    </rPh>
    <phoneticPr fontId="2"/>
  </si>
  <si>
    <t>フリガナ</t>
  </si>
  <si>
    <t>区分</t>
    <rPh sb="0" eb="2">
      <t>クブン</t>
    </rPh>
    <phoneticPr fontId="2"/>
  </si>
  <si>
    <t>受験番号</t>
    <rPh sb="0" eb="2">
      <t>ジュケン</t>
    </rPh>
    <rPh sb="2" eb="4">
      <t>バンゴウ</t>
    </rPh>
    <phoneticPr fontId="2"/>
  </si>
  <si>
    <t>a</t>
    <phoneticPr fontId="2"/>
  </si>
  <si>
    <t>専門分野　業務概要5</t>
    <rPh sb="5" eb="7">
      <t>ギョウム</t>
    </rPh>
    <rPh sb="7" eb="9">
      <t>ガイヨウ</t>
    </rPh>
    <phoneticPr fontId="2"/>
  </si>
  <si>
    <t>専門分野　受託期間（終了）5</t>
    <rPh sb="5" eb="7">
      <t>ジュタク</t>
    </rPh>
    <rPh sb="7" eb="9">
      <t>キカン</t>
    </rPh>
    <rPh sb="10" eb="12">
      <t>シュウリョウ</t>
    </rPh>
    <phoneticPr fontId="2"/>
  </si>
  <si>
    <t>専門分野　受託期間（開始）5</t>
    <rPh sb="5" eb="7">
      <t>ジュタク</t>
    </rPh>
    <rPh sb="7" eb="9">
      <t>キカン</t>
    </rPh>
    <rPh sb="10" eb="12">
      <t>カイシ</t>
    </rPh>
    <phoneticPr fontId="2"/>
  </si>
  <si>
    <t>専門分野　発注者5</t>
    <rPh sb="5" eb="8">
      <t>ハッチュウシャ</t>
    </rPh>
    <phoneticPr fontId="2"/>
  </si>
  <si>
    <t>専門分野　業務名5</t>
    <rPh sb="5" eb="8">
      <t>ギョウムメイ</t>
    </rPh>
    <phoneticPr fontId="2"/>
  </si>
  <si>
    <t>専門分野　業務概要4</t>
    <rPh sb="5" eb="7">
      <t>ギョウム</t>
    </rPh>
    <rPh sb="7" eb="9">
      <t>ガイヨウ</t>
    </rPh>
    <phoneticPr fontId="2"/>
  </si>
  <si>
    <t>専門分野　受託期間（終了）4</t>
    <rPh sb="5" eb="7">
      <t>ジュタク</t>
    </rPh>
    <rPh sb="7" eb="9">
      <t>キカン</t>
    </rPh>
    <rPh sb="10" eb="12">
      <t>シュウリョウ</t>
    </rPh>
    <phoneticPr fontId="2"/>
  </si>
  <si>
    <t>専門分野　受託期間（開始）4</t>
    <rPh sb="5" eb="7">
      <t>ジュタク</t>
    </rPh>
    <rPh sb="7" eb="9">
      <t>キカン</t>
    </rPh>
    <rPh sb="10" eb="12">
      <t>カイシ</t>
    </rPh>
    <phoneticPr fontId="2"/>
  </si>
  <si>
    <t>専門分野　発注者4</t>
    <rPh sb="5" eb="8">
      <t>ハッチュウシャ</t>
    </rPh>
    <phoneticPr fontId="2"/>
  </si>
  <si>
    <t>専門分野　業務名4</t>
    <rPh sb="5" eb="8">
      <t>ギョウムメイ</t>
    </rPh>
    <phoneticPr fontId="2"/>
  </si>
  <si>
    <t>専門分野　業務概要3</t>
    <rPh sb="5" eb="7">
      <t>ギョウム</t>
    </rPh>
    <rPh sb="7" eb="9">
      <t>ガイヨウ</t>
    </rPh>
    <phoneticPr fontId="2"/>
  </si>
  <si>
    <t>専門分野　受託期間（終了）3</t>
    <rPh sb="5" eb="7">
      <t>ジュタク</t>
    </rPh>
    <rPh sb="7" eb="9">
      <t>キカン</t>
    </rPh>
    <rPh sb="10" eb="12">
      <t>シュウリョウ</t>
    </rPh>
    <phoneticPr fontId="2"/>
  </si>
  <si>
    <t>専門分野　受託期間（開始）3</t>
    <rPh sb="5" eb="7">
      <t>ジュタク</t>
    </rPh>
    <rPh sb="7" eb="9">
      <t>キカン</t>
    </rPh>
    <rPh sb="10" eb="12">
      <t>カイシ</t>
    </rPh>
    <phoneticPr fontId="2"/>
  </si>
  <si>
    <t>専門分野　発注者3</t>
    <rPh sb="5" eb="8">
      <t>ハッチュウシャ</t>
    </rPh>
    <phoneticPr fontId="2"/>
  </si>
  <si>
    <t>専門分野　業務名3</t>
    <rPh sb="5" eb="8">
      <t>ギョウムメイ</t>
    </rPh>
    <phoneticPr fontId="2"/>
  </si>
  <si>
    <t>専門分野　業務概要2</t>
    <rPh sb="5" eb="7">
      <t>ギョウム</t>
    </rPh>
    <rPh sb="7" eb="9">
      <t>ガイヨウ</t>
    </rPh>
    <phoneticPr fontId="2"/>
  </si>
  <si>
    <t>専門分野　受託期間（終了）2</t>
    <rPh sb="5" eb="7">
      <t>ジュタク</t>
    </rPh>
    <rPh sb="7" eb="9">
      <t>キカン</t>
    </rPh>
    <rPh sb="10" eb="12">
      <t>シュウリョウ</t>
    </rPh>
    <phoneticPr fontId="2"/>
  </si>
  <si>
    <t>専門分野　受託期間（開始）2</t>
    <rPh sb="5" eb="7">
      <t>ジュタク</t>
    </rPh>
    <rPh sb="7" eb="9">
      <t>キカン</t>
    </rPh>
    <rPh sb="10" eb="12">
      <t>カイシ</t>
    </rPh>
    <phoneticPr fontId="2"/>
  </si>
  <si>
    <t>専門分野　発注者2</t>
    <rPh sb="5" eb="8">
      <t>ハッチュウシャ</t>
    </rPh>
    <phoneticPr fontId="2"/>
  </si>
  <si>
    <t>専門分野　業務名2</t>
    <rPh sb="5" eb="8">
      <t>ギョウムメイ</t>
    </rPh>
    <phoneticPr fontId="2"/>
  </si>
  <si>
    <t>専門分野　業務概要1</t>
    <rPh sb="5" eb="7">
      <t>ギョウム</t>
    </rPh>
    <rPh sb="7" eb="9">
      <t>ガイヨウ</t>
    </rPh>
    <phoneticPr fontId="2"/>
  </si>
  <si>
    <t>専門分野　受託期間（終了）1</t>
    <rPh sb="5" eb="7">
      <t>ジュタク</t>
    </rPh>
    <rPh sb="7" eb="9">
      <t>キカン</t>
    </rPh>
    <rPh sb="10" eb="12">
      <t>シュウリョウ</t>
    </rPh>
    <phoneticPr fontId="2"/>
  </si>
  <si>
    <t>専門分野　受託期間（開始）1</t>
    <rPh sb="5" eb="7">
      <t>ジュタク</t>
    </rPh>
    <rPh sb="7" eb="9">
      <t>キカン</t>
    </rPh>
    <rPh sb="10" eb="12">
      <t>カイシ</t>
    </rPh>
    <phoneticPr fontId="2"/>
  </si>
  <si>
    <t>専門分野　発注者1</t>
    <rPh sb="5" eb="8">
      <t>ハッチュウシャ</t>
    </rPh>
    <phoneticPr fontId="2"/>
  </si>
  <si>
    <t>専門分野　業務名1</t>
    <rPh sb="5" eb="8">
      <t>ギョウムメイ</t>
    </rPh>
    <phoneticPr fontId="2"/>
  </si>
  <si>
    <t>都市計画全般　業務概要3</t>
    <rPh sb="7" eb="9">
      <t>ギョウム</t>
    </rPh>
    <rPh sb="9" eb="11">
      <t>ガイヨウ</t>
    </rPh>
    <phoneticPr fontId="2"/>
  </si>
  <si>
    <t>都市計画全般　受託期間（終了）3</t>
    <rPh sb="7" eb="9">
      <t>ジュタク</t>
    </rPh>
    <rPh sb="9" eb="11">
      <t>キカン</t>
    </rPh>
    <rPh sb="12" eb="14">
      <t>シュウリョウ</t>
    </rPh>
    <phoneticPr fontId="2"/>
  </si>
  <si>
    <t>都市計画全般　受託期間（開始）3</t>
    <rPh sb="7" eb="9">
      <t>ジュタク</t>
    </rPh>
    <rPh sb="9" eb="11">
      <t>キカン</t>
    </rPh>
    <rPh sb="12" eb="14">
      <t>カイシ</t>
    </rPh>
    <phoneticPr fontId="2"/>
  </si>
  <si>
    <t>都市計画全般　発注者3</t>
    <rPh sb="7" eb="10">
      <t>ハッチュウシャ</t>
    </rPh>
    <phoneticPr fontId="2"/>
  </si>
  <si>
    <t>都市計画全般　業務名3</t>
    <rPh sb="7" eb="10">
      <t>ギョウムメイ</t>
    </rPh>
    <phoneticPr fontId="2"/>
  </si>
  <si>
    <t>都市計画全般　専門分野３</t>
    <rPh sb="7" eb="9">
      <t>センモン</t>
    </rPh>
    <rPh sb="9" eb="11">
      <t>ブンヤ</t>
    </rPh>
    <phoneticPr fontId="2"/>
  </si>
  <si>
    <t>都市計画全般　業務概要2</t>
    <rPh sb="7" eb="9">
      <t>ギョウム</t>
    </rPh>
    <rPh sb="9" eb="11">
      <t>ガイヨウ</t>
    </rPh>
    <phoneticPr fontId="2"/>
  </si>
  <si>
    <t>都市計画全般　受託期間（終了）2</t>
    <rPh sb="7" eb="9">
      <t>ジュタク</t>
    </rPh>
    <rPh sb="9" eb="11">
      <t>キカン</t>
    </rPh>
    <rPh sb="12" eb="14">
      <t>シュウリョウ</t>
    </rPh>
    <phoneticPr fontId="2"/>
  </si>
  <si>
    <t>都市計画全般　受託期間（開始）2</t>
    <rPh sb="7" eb="9">
      <t>ジュタク</t>
    </rPh>
    <rPh sb="9" eb="11">
      <t>キカン</t>
    </rPh>
    <rPh sb="12" eb="14">
      <t>カイシ</t>
    </rPh>
    <phoneticPr fontId="2"/>
  </si>
  <si>
    <t>都市計画全般　発注者2</t>
    <rPh sb="7" eb="10">
      <t>ハッチュウシャ</t>
    </rPh>
    <phoneticPr fontId="2"/>
  </si>
  <si>
    <t>都市計画全般　業務名2</t>
    <rPh sb="7" eb="10">
      <t>ギョウムメイ</t>
    </rPh>
    <phoneticPr fontId="2"/>
  </si>
  <si>
    <t>都市計画全般　専門分野２</t>
    <rPh sb="7" eb="9">
      <t>センモン</t>
    </rPh>
    <rPh sb="9" eb="11">
      <t>ブンヤ</t>
    </rPh>
    <phoneticPr fontId="2"/>
  </si>
  <si>
    <t>都市計画全般　業務概要1</t>
    <rPh sb="7" eb="9">
      <t>ギョウム</t>
    </rPh>
    <rPh sb="9" eb="11">
      <t>ガイヨウ</t>
    </rPh>
    <phoneticPr fontId="2"/>
  </si>
  <si>
    <t>都市計画全般　受託期間（終了）1</t>
    <rPh sb="7" eb="9">
      <t>ジュタク</t>
    </rPh>
    <rPh sb="9" eb="11">
      <t>キカン</t>
    </rPh>
    <rPh sb="12" eb="14">
      <t>シュウリョウ</t>
    </rPh>
    <phoneticPr fontId="2"/>
  </si>
  <si>
    <t>都市計画全般　受託期間（開始）1</t>
    <rPh sb="7" eb="9">
      <t>ジュタク</t>
    </rPh>
    <rPh sb="9" eb="11">
      <t>キカン</t>
    </rPh>
    <rPh sb="12" eb="14">
      <t>カイシ</t>
    </rPh>
    <phoneticPr fontId="2"/>
  </si>
  <si>
    <t>都市計画全般　発注者1</t>
    <rPh sb="7" eb="10">
      <t>ハッチュウシャ</t>
    </rPh>
    <phoneticPr fontId="2"/>
  </si>
  <si>
    <t>都市計画全般　業務名1</t>
    <rPh sb="7" eb="10">
      <t>ギョウムメイ</t>
    </rPh>
    <phoneticPr fontId="2"/>
  </si>
  <si>
    <t>都市計画全般　専門分野1</t>
    <rPh sb="7" eb="9">
      <t>センモン</t>
    </rPh>
    <rPh sb="9" eb="11">
      <t>ブンヤ</t>
    </rPh>
    <phoneticPr fontId="2"/>
  </si>
  <si>
    <t>メールアドレス</t>
    <phoneticPr fontId="2"/>
  </si>
  <si>
    <t>住所</t>
    <rPh sb="0" eb="2">
      <t>ジュウショ</t>
    </rPh>
    <phoneticPr fontId="2"/>
  </si>
  <si>
    <t>都道府県</t>
    <rPh sb="0" eb="4">
      <t>トドウフケン</t>
    </rPh>
    <phoneticPr fontId="2"/>
  </si>
  <si>
    <t>郵便番号</t>
    <rPh sb="0" eb="4">
      <t>ユウビンバンゴウ</t>
    </rPh>
    <phoneticPr fontId="2"/>
  </si>
  <si>
    <t>細分類２</t>
    <rPh sb="0" eb="3">
      <t>サイブンルイ</t>
    </rPh>
    <phoneticPr fontId="2"/>
  </si>
  <si>
    <t>専門分野２</t>
    <rPh sb="0" eb="2">
      <t>センモン</t>
    </rPh>
    <rPh sb="2" eb="4">
      <t>ブンヤ</t>
    </rPh>
    <phoneticPr fontId="2"/>
  </si>
  <si>
    <t>細分類１</t>
    <rPh sb="0" eb="3">
      <t>サイブンルイ</t>
    </rPh>
    <phoneticPr fontId="2"/>
  </si>
  <si>
    <t>専門分野１</t>
    <rPh sb="0" eb="2">
      <t>センモン</t>
    </rPh>
    <rPh sb="2" eb="4">
      <t>ブンヤ</t>
    </rPh>
    <phoneticPr fontId="2"/>
  </si>
  <si>
    <t>合格番号</t>
    <rPh sb="0" eb="2">
      <t>ゴウカク</t>
    </rPh>
    <rPh sb="2" eb="4">
      <t>バンゴウ</t>
    </rPh>
    <phoneticPr fontId="2"/>
  </si>
  <si>
    <t>名フリガナ</t>
    <rPh sb="0" eb="1">
      <t>ナ</t>
    </rPh>
    <phoneticPr fontId="2"/>
  </si>
  <si>
    <t>氏フリガナ</t>
    <rPh sb="0" eb="1">
      <t>シ</t>
    </rPh>
    <phoneticPr fontId="2"/>
  </si>
  <si>
    <t>専門分野に関する実務実績-5</t>
    <phoneticPr fontId="2"/>
  </si>
  <si>
    <t>専門分野に関する実務実績-4</t>
    <phoneticPr fontId="2"/>
  </si>
  <si>
    <t>専門分野に関する実務実績-3</t>
    <phoneticPr fontId="2"/>
  </si>
  <si>
    <t>専門分野に関する実務実績-2</t>
    <phoneticPr fontId="2"/>
  </si>
  <si>
    <t>専門分野に関する実務実績-1</t>
    <phoneticPr fontId="2"/>
  </si>
  <si>
    <t>都市計画全般に係る業務実績-3</t>
    <phoneticPr fontId="2"/>
  </si>
  <si>
    <t>都市計画全般に係る業務実績-2</t>
    <phoneticPr fontId="2"/>
  </si>
  <si>
    <t>都市計画全般に係る業務実績-1</t>
    <phoneticPr fontId="2"/>
  </si>
  <si>
    <t>専門分野に関する実務実績５件</t>
    <rPh sb="0" eb="2">
      <t>センモン</t>
    </rPh>
    <rPh sb="2" eb="4">
      <t>ブンヤ</t>
    </rPh>
    <rPh sb="5" eb="6">
      <t>カン</t>
    </rPh>
    <rPh sb="8" eb="10">
      <t>ジツム</t>
    </rPh>
    <rPh sb="10" eb="12">
      <t>ジッセキ</t>
    </rPh>
    <rPh sb="13" eb="14">
      <t>ケン</t>
    </rPh>
    <phoneticPr fontId="2"/>
  </si>
  <si>
    <t>都市計画全般に係る業務実績３件</t>
    <phoneticPr fontId="2"/>
  </si>
  <si>
    <t>基本情報</t>
    <rPh sb="0" eb="2">
      <t>キホン</t>
    </rPh>
    <rPh sb="2" eb="4">
      <t>ジョウホウ</t>
    </rPh>
    <phoneticPr fontId="2"/>
  </si>
  <si>
    <t>認定准都市プランナー（専門分野なし）　登録簿</t>
    <rPh sb="2" eb="3">
      <t>ジュン</t>
    </rPh>
    <rPh sb="11" eb="13">
      <t>センモン</t>
    </rPh>
    <rPh sb="13" eb="15">
      <t>ブンヤ</t>
    </rPh>
    <rPh sb="19" eb="22">
      <t>トウロクボ</t>
    </rPh>
    <phoneticPr fontId="2"/>
  </si>
  <si>
    <t>分野なし</t>
    <rPh sb="0" eb="2">
      <t>ブンヤ</t>
    </rPh>
    <phoneticPr fontId="2"/>
  </si>
  <si>
    <t>業務実績－１</t>
    <rPh sb="0" eb="2">
      <t>ギョウム</t>
    </rPh>
    <rPh sb="2" eb="4">
      <t>ジッセキ</t>
    </rPh>
    <phoneticPr fontId="2"/>
  </si>
  <si>
    <t>業務実績－２</t>
    <rPh sb="0" eb="2">
      <t>ギョウム</t>
    </rPh>
    <rPh sb="2" eb="4">
      <t>ジッセキ</t>
    </rPh>
    <phoneticPr fontId="2"/>
  </si>
  <si>
    <t>業務実績－３</t>
    <rPh sb="0" eb="2">
      <t>ギョウム</t>
    </rPh>
    <rPh sb="2" eb="4">
      <t>ジッセキ</t>
    </rPh>
    <phoneticPr fontId="2"/>
  </si>
  <si>
    <t>郵便番号</t>
    <rPh sb="0" eb="4">
      <t>ユウビンバンゴウ</t>
    </rPh>
    <phoneticPr fontId="10"/>
  </si>
  <si>
    <t>住所</t>
    <rPh sb="0" eb="2">
      <t>ジュウショ</t>
    </rPh>
    <phoneticPr fontId="10"/>
  </si>
  <si>
    <t>性別</t>
    <rPh sb="0" eb="2">
      <t>セイベツ</t>
    </rPh>
    <phoneticPr fontId="10"/>
  </si>
  <si>
    <t>生年月日</t>
    <rPh sb="0" eb="4">
      <t>セイネンガッピ</t>
    </rPh>
    <phoneticPr fontId="10"/>
  </si>
  <si>
    <t>認定准都市プランナー（専門分野なし）　新規登録申請書</t>
    <rPh sb="0" eb="2">
      <t>ニンテイ</t>
    </rPh>
    <rPh sb="2" eb="3">
      <t>ジュン</t>
    </rPh>
    <rPh sb="3" eb="5">
      <t>トシ</t>
    </rPh>
    <rPh sb="11" eb="13">
      <t>センモン</t>
    </rPh>
    <rPh sb="13" eb="15">
      <t>ブンヤ</t>
    </rPh>
    <rPh sb="19" eb="21">
      <t>シンキ</t>
    </rPh>
    <phoneticPr fontId="2"/>
  </si>
  <si>
    <t>（施行規程第14条第1項）</t>
    <phoneticPr fontId="2"/>
  </si>
  <si>
    <t>一般社団法人都市計画コンサルタント協会</t>
    <phoneticPr fontId="2"/>
  </si>
  <si>
    <t>会長　小出　和郎　殿</t>
    <rPh sb="9" eb="10">
      <t>トノ</t>
    </rPh>
    <phoneticPr fontId="2"/>
  </si>
  <si>
    <t>申請年月日：</t>
    <rPh sb="0" eb="2">
      <t>シンセイ</t>
    </rPh>
    <rPh sb="2" eb="5">
      <t>ネンガッピ</t>
    </rPh>
    <phoneticPr fontId="2"/>
  </si>
  <si>
    <t>申請者氏名:</t>
    <rPh sb="0" eb="3">
      <t>シンセイシャ</t>
    </rPh>
    <rPh sb="3" eb="5">
      <t>シメイ</t>
    </rPh>
    <phoneticPr fontId="2"/>
  </si>
  <si>
    <t>　私は、下記事項を承諾のうえ、認定准都市プランナーの登録を申請します。</t>
    <phoneticPr fontId="2"/>
  </si>
  <si>
    <t>記</t>
    <rPh sb="0" eb="1">
      <t>キ</t>
    </rPh>
    <phoneticPr fontId="2"/>
  </si>
  <si>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を、認定准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2"/>
  </si>
  <si>
    <t>以上</t>
    <rPh sb="0" eb="2">
      <t>イジョウ</t>
    </rPh>
    <phoneticPr fontId="2"/>
  </si>
  <si>
    <t>フリガナ</t>
    <phoneticPr fontId="2"/>
  </si>
  <si>
    <t>氏　名</t>
    <rPh sb="0" eb="1">
      <t>シ</t>
    </rPh>
    <rPh sb="2" eb="3">
      <t>メイ</t>
    </rPh>
    <phoneticPr fontId="2"/>
  </si>
  <si>
    <t>生年月日（西暦）</t>
  </si>
  <si>
    <t>性　別</t>
  </si>
  <si>
    <t>申請者現住所</t>
    <rPh sb="0" eb="3">
      <t>シンセイシャ</t>
    </rPh>
    <rPh sb="3" eb="6">
      <t>ゲンジュウショ</t>
    </rPh>
    <phoneticPr fontId="2"/>
  </si>
  <si>
    <t>郵便番号</t>
    <phoneticPr fontId="2"/>
  </si>
  <si>
    <t>登録するプランナーの区分</t>
    <rPh sb="0" eb="2">
      <t>トウロク</t>
    </rPh>
    <rPh sb="10" eb="12">
      <t>クブン</t>
    </rPh>
    <phoneticPr fontId="2"/>
  </si>
  <si>
    <t>認定准都市プランナー</t>
    <rPh sb="0" eb="2">
      <t>ニンテイ</t>
    </rPh>
    <rPh sb="2" eb="3">
      <t>ジュン</t>
    </rPh>
    <rPh sb="3" eb="5">
      <t>トシ</t>
    </rPh>
    <phoneticPr fontId="2"/>
  </si>
  <si>
    <t>登録する専門分野</t>
    <phoneticPr fontId="2"/>
  </si>
  <si>
    <t>細分類　※</t>
    <phoneticPr fontId="2"/>
  </si>
  <si>
    <t>勤務する会社等
又は
個人事務所</t>
    <phoneticPr fontId="2"/>
  </si>
  <si>
    <t>会社名フリガナ</t>
    <rPh sb="0" eb="3">
      <t>カイシャメイ</t>
    </rPh>
    <phoneticPr fontId="2"/>
  </si>
  <si>
    <t>会社名</t>
    <rPh sb="0" eb="2">
      <t>カイシャ</t>
    </rPh>
    <rPh sb="2" eb="3">
      <t>メイ</t>
    </rPh>
    <phoneticPr fontId="2"/>
  </si>
  <si>
    <t>部署</t>
    <phoneticPr fontId="2"/>
  </si>
  <si>
    <t>役職</t>
    <phoneticPr fontId="2"/>
  </si>
  <si>
    <t>※</t>
    <phoneticPr fontId="2"/>
  </si>
  <si>
    <t>　認定申請書等、提出済書類から住所等に変更のあった方は、必ず本協会までご連絡ください。</t>
    <rPh sb="1" eb="3">
      <t>ニンテイ</t>
    </rPh>
    <rPh sb="3" eb="7">
      <t>シンセイショナド</t>
    </rPh>
    <rPh sb="8" eb="10">
      <t>テイシュツ</t>
    </rPh>
    <rPh sb="10" eb="11">
      <t>スミ</t>
    </rPh>
    <rPh sb="11" eb="13">
      <t>ショルイ</t>
    </rPh>
    <rPh sb="15" eb="18">
      <t>ジュウショナド</t>
    </rPh>
    <rPh sb="19" eb="21">
      <t>ヘンコウ</t>
    </rPh>
    <rPh sb="25" eb="26">
      <t>ホウ</t>
    </rPh>
    <rPh sb="28" eb="29">
      <t>カナラ</t>
    </rPh>
    <rPh sb="30" eb="31">
      <t>ホン</t>
    </rPh>
    <rPh sb="31" eb="33">
      <t>キョウカイ</t>
    </rPh>
    <rPh sb="36" eb="38">
      <t>レンラク</t>
    </rPh>
    <phoneticPr fontId="2"/>
  </si>
  <si>
    <t>　細分類は認定申請時【認定申請書（様式２－１）】において記載した再分類を記入してください。記載していない場合は空欄にしておいてください。</t>
    <rPh sb="1" eb="4">
      <t>サイブンルイ</t>
    </rPh>
    <rPh sb="5" eb="7">
      <t>ニンテイ</t>
    </rPh>
    <rPh sb="7" eb="9">
      <t>シンセイ</t>
    </rPh>
    <rPh sb="9" eb="10">
      <t>トキ</t>
    </rPh>
    <rPh sb="11" eb="13">
      <t>ニンテイ</t>
    </rPh>
    <rPh sb="13" eb="15">
      <t>シンセイ</t>
    </rPh>
    <rPh sb="15" eb="16">
      <t>ショ</t>
    </rPh>
    <rPh sb="17" eb="19">
      <t>ヨウシキ</t>
    </rPh>
    <rPh sb="28" eb="30">
      <t>キサイ</t>
    </rPh>
    <rPh sb="32" eb="35">
      <t>サイブンルイ</t>
    </rPh>
    <rPh sb="36" eb="38">
      <t>キニュウ</t>
    </rPh>
    <rPh sb="45" eb="47">
      <t>キサイ</t>
    </rPh>
    <rPh sb="52" eb="54">
      <t>バアイ</t>
    </rPh>
    <rPh sb="55" eb="57">
      <t>クウラン</t>
    </rPh>
    <phoneticPr fontId="2"/>
  </si>
  <si>
    <t>様式　９－２－２</t>
    <rPh sb="0" eb="2">
      <t>ヨウシキ</t>
    </rPh>
    <phoneticPr fontId="2"/>
  </si>
  <si>
    <t>様式　１０－２－２</t>
    <rPh sb="0" eb="2">
      <t>ヨウシキ</t>
    </rPh>
    <phoneticPr fontId="2"/>
  </si>
  <si>
    <t>男</t>
    <rPh sb="0" eb="1">
      <t>オトコ</t>
    </rPh>
    <phoneticPr fontId="2"/>
  </si>
  <si>
    <t>女</t>
    <rPh sb="0" eb="1">
      <t>オンナ</t>
    </rPh>
    <phoneticPr fontId="2"/>
  </si>
  <si>
    <t>認定准都市プランナー（分野なし）　登録申請書　登録簿</t>
    <rPh sb="11" eb="13">
      <t>ブンヤ</t>
    </rPh>
    <rPh sb="17" eb="22">
      <t>トウロクシンセイショ</t>
    </rPh>
    <rPh sb="23" eb="26">
      <t>トウロクボ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</si>
</sst>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lt;=999]&quot;〒&quot;000;[&lt;=9999]&quot;〒&quot;000\-00;&quot;〒&quot;000\-0000"/>
    <numFmt numFmtId="179" formatCode="[$-411]ggge&quot;年&quot;m&quot;月&quot;d&quot;日&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1"/>
      <name val="游ゴシック"/>
      <family val="2"/>
      <charset val="128"/>
      <scheme val="minor"/>
    </font>
    <font>
      <sz val="12"/>
      <color theme="1"/>
      <name val="ＭＳ 明朝"/>
      <family val="1"/>
      <charset val="128"/>
    </font>
    <font>
      <b/>
      <sz val="16"/>
      <color rgb="FFFF0000"/>
      <name val="ＭＳ 明朝"/>
      <family val="1"/>
      <charset val="128"/>
    </font>
    <font>
      <sz val="10"/>
      <color theme="1"/>
      <name val="游ゴシック"/>
      <family val="3"/>
      <charset val="128"/>
      <scheme val="minor"/>
    </font>
    <font>
      <sz val="11"/>
      <color rgb="FF000000"/>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rgb="FFFFFFFF"/>
      </patternFill>
    </fill>
    <fill>
      <patternFill patternType="solid">
        <fgColor rgb="FFA9CD90"/>
        <bgColor rgb="FFFFFFFF"/>
      </patternFill>
    </fill>
    <fill>
      <patternFill patternType="solid">
        <fgColor rgb="FFF7CAAC"/>
        <bgColor rgb="FFFFFFFF"/>
      </patternFill>
    </fill>
    <fill>
      <patternFill patternType="solid">
        <fgColor theme="1" tint="0.499984740745262"/>
        <bgColor indexed="64"/>
      </patternFill>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rgb="FF000000"/>
      </left>
      <right style="hair">
        <color rgb="FF000000"/>
      </right>
      <top style="hair">
        <color rgb="FF000000"/>
      </top>
      <bottom style="hair">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176" fontId="3" fillId="2" borderId="2" xfId="0" applyNumberFormat="1" applyFont="1" applyFill="1" applyBorder="1" applyProtection="1">
      <alignment vertical="center"/>
      <protection locked="0"/>
    </xf>
    <xf numFmtId="0" fontId="1" fillId="0" borderId="4" xfId="0" applyFont="1" applyBorder="1" applyAlignment="1">
      <alignment horizontal="center" vertical="center" wrapText="1"/>
    </xf>
    <xf numFmtId="0" fontId="1" fillId="0" borderId="1" xfId="0" applyFont="1" applyBorder="1">
      <alignment vertical="center"/>
    </xf>
    <xf numFmtId="177" fontId="1" fillId="0" borderId="0" xfId="0" applyNumberFormat="1" applyFont="1" applyAlignment="1">
      <alignment horizontal="righ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shrinkToFit="1"/>
    </xf>
    <xf numFmtId="14" fontId="1" fillId="0" borderId="9" xfId="0" applyNumberFormat="1" applyFont="1" applyBorder="1" applyAlignment="1">
      <alignment horizontal="left" vertical="center"/>
    </xf>
    <xf numFmtId="0" fontId="1" fillId="0" borderId="2" xfId="0" applyFont="1" applyBorder="1" applyAlignment="1">
      <alignment horizontal="left" vertical="center" wrapText="1"/>
    </xf>
    <xf numFmtId="0" fontId="1" fillId="0" borderId="1" xfId="0" applyFont="1" applyBorder="1" applyAlignment="1">
      <alignment horizontal="right" vertical="center"/>
    </xf>
    <xf numFmtId="0" fontId="1" fillId="0" borderId="1" xfId="0" applyFont="1" applyBorder="1" applyAlignment="1">
      <alignment horizontal="right" vertical="center" shrinkToFit="1"/>
    </xf>
    <xf numFmtId="176" fontId="4" fillId="0" borderId="1" xfId="0" applyNumberFormat="1" applyFont="1" applyBorder="1">
      <alignment vertical="center"/>
    </xf>
    <xf numFmtId="58" fontId="1" fillId="0" borderId="1" xfId="0" applyNumberFormat="1" applyFont="1" applyBorder="1" applyAlignment="1">
      <alignment horizontal="right" vertical="center"/>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179" fontId="0" fillId="0" borderId="0" xfId="0" applyNumberFormat="1">
      <alignment vertical="center"/>
    </xf>
    <xf numFmtId="0" fontId="3" fillId="3" borderId="0" xfId="0" applyFont="1" applyFill="1" applyAlignment="1" applyProtection="1">
      <alignment horizontal="left" vertical="center"/>
      <protection locked="0"/>
    </xf>
    <xf numFmtId="0" fontId="0" fillId="3" borderId="0" xfId="0" applyFill="1">
      <alignment vertical="center"/>
    </xf>
    <xf numFmtId="0" fontId="3" fillId="0" borderId="0" xfId="0" applyFont="1">
      <alignment vertical="center"/>
    </xf>
    <xf numFmtId="0" fontId="8" fillId="0" borderId="0" xfId="0" applyFont="1">
      <alignment vertical="center"/>
    </xf>
    <xf numFmtId="58" fontId="0" fillId="0" borderId="0" xfId="0" applyNumberFormat="1">
      <alignment vertical="center"/>
    </xf>
    <xf numFmtId="14"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49" fontId="0" fillId="0" borderId="0" xfId="0" applyNumberFormat="1">
      <alignment vertical="center"/>
    </xf>
    <xf numFmtId="178" fontId="3" fillId="0" borderId="0" xfId="0" applyNumberFormat="1" applyFont="1" applyAlignment="1" applyProtection="1">
      <alignment vertical="center" wrapText="1"/>
      <protection locked="0"/>
    </xf>
    <xf numFmtId="0" fontId="5" fillId="7" borderId="0" xfId="0" applyFont="1" applyFill="1">
      <alignment vertical="center"/>
    </xf>
    <xf numFmtId="178" fontId="0" fillId="0" borderId="7" xfId="0" applyNumberFormat="1" applyBorder="1">
      <alignment vertical="center"/>
    </xf>
    <xf numFmtId="178" fontId="3" fillId="0" borderId="1" xfId="0" applyNumberFormat="1" applyFont="1" applyBorder="1" applyAlignment="1" applyProtection="1">
      <alignment vertical="center" wrapText="1"/>
      <protection locked="0"/>
    </xf>
    <xf numFmtId="0" fontId="5" fillId="8" borderId="1" xfId="0" applyFont="1" applyFill="1" applyBorder="1">
      <alignment vertical="center"/>
    </xf>
    <xf numFmtId="0" fontId="0" fillId="9" borderId="1" xfId="0" applyFill="1" applyBorder="1">
      <alignment vertical="center"/>
    </xf>
    <xf numFmtId="58" fontId="0" fillId="0" borderId="1" xfId="0" applyNumberFormat="1" applyBorder="1">
      <alignment vertical="center"/>
    </xf>
    <xf numFmtId="14" fontId="0" fillId="0" borderId="1" xfId="0" applyNumberFormat="1" applyBorder="1">
      <alignment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14" fontId="0" fillId="7" borderId="0" xfId="0" applyNumberFormat="1" applyFill="1">
      <alignment vertical="center"/>
    </xf>
    <xf numFmtId="0" fontId="0" fillId="0" borderId="6" xfId="0" applyBorder="1">
      <alignment vertical="center"/>
    </xf>
    <xf numFmtId="179" fontId="0" fillId="0" borderId="7" xfId="0" applyNumberFormat="1"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18" xfId="0" applyBorder="1">
      <alignment vertical="center"/>
    </xf>
    <xf numFmtId="0" fontId="0" fillId="0" borderId="19" xfId="0" applyBorder="1">
      <alignment vertical="center"/>
    </xf>
    <xf numFmtId="14" fontId="0" fillId="0" borderId="7" xfId="0" applyNumberForma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5" xfId="0" applyBorder="1">
      <alignment vertical="center"/>
    </xf>
    <xf numFmtId="0" fontId="0" fillId="12" borderId="6" xfId="0" applyFill="1" applyBorder="1">
      <alignment vertical="center"/>
    </xf>
    <xf numFmtId="0" fontId="0" fillId="12" borderId="7" xfId="0" applyFill="1" applyBorder="1">
      <alignment vertical="center"/>
    </xf>
    <xf numFmtId="0" fontId="0" fillId="12" borderId="0" xfId="0" applyFill="1">
      <alignment vertical="center"/>
    </xf>
    <xf numFmtId="0" fontId="0" fillId="12" borderId="8" xfId="0" applyFill="1" applyBorder="1">
      <alignment vertical="center"/>
    </xf>
    <xf numFmtId="0" fontId="0" fillId="2" borderId="7"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8" borderId="8" xfId="0" applyFill="1" applyBorder="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1" fillId="19" borderId="0" xfId="0" applyFont="1" applyFill="1">
      <alignment vertical="center"/>
    </xf>
    <xf numFmtId="0" fontId="11" fillId="19" borderId="0" xfId="0" applyFont="1" applyFill="1" applyAlignment="1">
      <alignment vertical="top"/>
    </xf>
    <xf numFmtId="0" fontId="11" fillId="2" borderId="1" xfId="0" applyFont="1" applyFill="1" applyBorder="1" applyProtection="1">
      <alignment vertical="center"/>
      <protection locked="0"/>
    </xf>
    <xf numFmtId="177" fontId="11" fillId="2" borderId="24" xfId="0" applyNumberFormat="1" applyFont="1" applyFill="1" applyBorder="1" applyAlignment="1" applyProtection="1">
      <alignment horizontal="center" vertical="center" wrapText="1"/>
      <protection locked="0"/>
    </xf>
    <xf numFmtId="177" fontId="11" fillId="2" borderId="25" xfId="0" applyNumberFormat="1" applyFont="1" applyFill="1" applyBorder="1" applyAlignment="1" applyProtection="1">
      <alignment horizontal="center" vertical="center" wrapText="1"/>
      <protection locked="0"/>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vertical="top"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21" xfId="0" applyFont="1" applyBorder="1">
      <alignmen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shrinkToFit="1"/>
    </xf>
    <xf numFmtId="0" fontId="11" fillId="0" borderId="1" xfId="0" applyFont="1" applyBorder="1" applyAlignment="1" applyProtection="1">
      <alignment vertical="center" wrapText="1"/>
      <protection locked="0"/>
    </xf>
    <xf numFmtId="0" fontId="3" fillId="0" borderId="22" xfId="0" applyFont="1" applyBorder="1" applyAlignment="1">
      <alignment horizontal="right" vertical="top" wrapText="1"/>
    </xf>
    <xf numFmtId="0" fontId="3" fillId="0" borderId="0" xfId="0" applyFont="1" applyAlignment="1">
      <alignment horizontal="right" vertical="top"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left" vertical="center"/>
    </xf>
    <xf numFmtId="0" fontId="1" fillId="0" borderId="34" xfId="0" applyFont="1" applyBorder="1" applyAlignment="1">
      <alignment horizontal="left" vertical="center" shrinkToFit="1"/>
    </xf>
    <xf numFmtId="0" fontId="11" fillId="0" borderId="1"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shrinkToFit="1"/>
    </xf>
    <xf numFmtId="178" fontId="3" fillId="0" borderId="0" xfId="0" applyNumberFormat="1" applyFont="1" applyAlignment="1">
      <alignment horizontal="left" vertical="center" wrapText="1"/>
    </xf>
    <xf numFmtId="0" fontId="1" fillId="0" borderId="0" xfId="0" applyFont="1" applyAlignment="1">
      <alignment horizontal="left" vertical="center"/>
    </xf>
    <xf numFmtId="0" fontId="0" fillId="11" borderId="1" xfId="0" applyFill="1" applyBorder="1" applyAlignment="1">
      <alignment vertical="center" wrapText="1"/>
    </xf>
    <xf numFmtId="0" fontId="0" fillId="10" borderId="20" xfId="0" applyFill="1" applyBorder="1" applyAlignment="1">
      <alignment vertical="center" wrapText="1"/>
    </xf>
    <xf numFmtId="0" fontId="0" fillId="11" borderId="8" xfId="0" applyFill="1" applyBorder="1" applyAlignment="1">
      <alignment vertical="center" wrapText="1"/>
    </xf>
    <xf numFmtId="0" fontId="0" fillId="11" borderId="7" xfId="0" applyFill="1" applyBorder="1" applyAlignment="1">
      <alignment vertical="center" wrapText="1"/>
    </xf>
    <xf numFmtId="0" fontId="0" fillId="10" borderId="19" xfId="0" applyFill="1" applyBorder="1" applyAlignment="1">
      <alignment vertical="center" wrapText="1"/>
    </xf>
    <xf numFmtId="0" fontId="0" fillId="10" borderId="18" xfId="0"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10" borderId="8" xfId="0" applyFill="1" applyBorder="1" applyAlignment="1">
      <alignment vertical="center" wrapText="1"/>
    </xf>
    <xf numFmtId="0" fontId="0" fillId="10" borderId="6" xfId="0" applyFill="1" applyBorder="1" applyAlignment="1">
      <alignment vertical="center" wrapText="1"/>
    </xf>
    <xf numFmtId="0" fontId="0" fillId="10" borderId="1" xfId="0"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0" fontId="0" fillId="10" borderId="3" xfId="0" applyFill="1" applyBorder="1" applyAlignment="1">
      <alignment vertical="center" wrapText="1"/>
    </xf>
    <xf numFmtId="0" fontId="0" fillId="0" borderId="17" xfId="0" applyBorder="1" applyAlignment="1">
      <alignment vertical="center" wrapText="1"/>
    </xf>
    <xf numFmtId="0" fontId="0" fillId="4" borderId="17" xfId="0" applyFill="1" applyBorder="1" applyAlignment="1">
      <alignment vertical="center" wrapText="1"/>
    </xf>
    <xf numFmtId="0" fontId="0" fillId="6" borderId="17" xfId="0" applyFill="1" applyBorder="1" applyAlignment="1">
      <alignment vertical="center" wrapText="1"/>
    </xf>
    <xf numFmtId="0" fontId="0" fillId="5" borderId="17" xfId="0" applyFill="1" applyBorder="1" applyAlignment="1">
      <alignment vertical="center" wrapText="1"/>
    </xf>
    <xf numFmtId="0" fontId="0" fillId="2" borderId="17" xfId="0" applyFill="1" applyBorder="1" applyAlignment="1">
      <alignment vertical="center" wrapText="1"/>
    </xf>
    <xf numFmtId="0" fontId="0" fillId="13" borderId="17" xfId="0" applyFill="1" applyBorder="1" applyAlignment="1">
      <alignment vertical="center" wrapText="1"/>
    </xf>
    <xf numFmtId="0" fontId="0" fillId="14" borderId="17" xfId="0" applyFill="1" applyBorder="1" applyAlignment="1">
      <alignment vertical="center" wrapText="1"/>
    </xf>
    <xf numFmtId="0" fontId="0" fillId="15" borderId="17" xfId="0" applyFill="1" applyBorder="1" applyAlignment="1">
      <alignment vertical="center" wrapText="1"/>
    </xf>
    <xf numFmtId="0" fontId="0" fillId="16" borderId="17" xfId="0" applyFill="1" applyBorder="1" applyAlignment="1">
      <alignment vertical="center" wrapText="1"/>
    </xf>
    <xf numFmtId="0" fontId="0" fillId="17" borderId="17" xfId="0" applyFill="1" applyBorder="1" applyAlignment="1">
      <alignment vertical="center" wrapText="1"/>
    </xf>
    <xf numFmtId="0" fontId="9" fillId="18" borderId="17" xfId="0" applyFont="1" applyFill="1" applyBorder="1" applyAlignment="1">
      <alignment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2" fillId="0" borderId="0" xfId="0" applyFont="1" applyAlignment="1">
      <alignment horizontal="center" vertical="center"/>
    </xf>
    <xf numFmtId="0" fontId="11" fillId="0" borderId="0" xfId="0" applyFont="1" applyAlignment="1">
      <alignment horizontal="center" vertical="center"/>
    </xf>
    <xf numFmtId="14" fontId="11" fillId="2" borderId="20" xfId="0" applyNumberFormat="1" applyFont="1" applyFill="1" applyBorder="1" applyAlignment="1">
      <alignment vertical="center" wrapText="1"/>
    </xf>
    <xf numFmtId="0" fontId="11" fillId="2" borderId="20" xfId="0" applyFont="1" applyFill="1" applyBorder="1" applyAlignment="1">
      <alignment vertical="center" wrapText="1"/>
    </xf>
    <xf numFmtId="0" fontId="11" fillId="2" borderId="7" xfId="0" applyFont="1" applyFill="1" applyBorder="1">
      <alignment vertical="center"/>
    </xf>
    <xf numFmtId="0" fontId="11" fillId="0" borderId="0" xfId="0" applyFont="1" applyAlignment="1">
      <alignment vertical="top"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14" fontId="11" fillId="2" borderId="8" xfId="0" applyNumberFormat="1" applyFont="1" applyFill="1" applyBorder="1" applyAlignment="1" applyProtection="1">
      <alignment horizontal="center" vertical="center"/>
      <protection locked="0"/>
    </xf>
    <xf numFmtId="20" fontId="11" fillId="2" borderId="6" xfId="0" applyNumberFormat="1" applyFont="1" applyFill="1" applyBorder="1" applyAlignment="1" applyProtection="1">
      <alignment horizontal="center" vertical="center"/>
      <protection locked="0"/>
    </xf>
    <xf numFmtId="0" fontId="11" fillId="0" borderId="1" xfId="0" applyFont="1" applyBorder="1">
      <alignment vertical="center"/>
    </xf>
    <xf numFmtId="178" fontId="11" fillId="2" borderId="16" xfId="0" applyNumberFormat="1" applyFont="1" applyFill="1" applyBorder="1" applyAlignment="1" applyProtection="1">
      <alignment horizontal="left" vertical="center" wrapText="1"/>
      <protection locked="0"/>
    </xf>
    <xf numFmtId="178" fontId="11" fillId="2" borderId="15" xfId="0" applyNumberFormat="1"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177" fontId="11" fillId="0" borderId="1" xfId="0" applyNumberFormat="1" applyFont="1" applyBorder="1" applyAlignment="1" applyProtection="1">
      <alignment vertical="center" wrapText="1"/>
      <protection locked="0"/>
    </xf>
    <xf numFmtId="0" fontId="3" fillId="0" borderId="22" xfId="0" applyFont="1" applyBorder="1" applyAlignment="1">
      <alignment vertical="top" wrapText="1"/>
    </xf>
    <xf numFmtId="0" fontId="3" fillId="0" borderId="0" xfId="0" applyFont="1" applyAlignment="1">
      <alignment vertical="top" wrapText="1"/>
    </xf>
    <xf numFmtId="0" fontId="11" fillId="0" borderId="1" xfId="0" applyFont="1" applyBorder="1" applyAlignment="1">
      <alignment vertical="center" wrapText="1"/>
    </xf>
    <xf numFmtId="177" fontId="11" fillId="0" borderId="4" xfId="0" applyNumberFormat="1"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 xfId="0" applyFont="1" applyBorder="1" applyAlignment="1">
      <alignment horizontal="left" vertical="center" wrapText="1"/>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177" fontId="11" fillId="2" borderId="13" xfId="0" applyNumberFormat="1" applyFont="1" applyFill="1" applyBorder="1" applyAlignment="1" applyProtection="1">
      <alignment vertical="center" wrapText="1"/>
      <protection locked="0"/>
    </xf>
    <xf numFmtId="177" fontId="11" fillId="2" borderId="12" xfId="0" applyNumberFormat="1"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27" xfId="0" applyFont="1" applyFill="1" applyBorder="1" applyAlignment="1" applyProtection="1">
      <alignmen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1" xfId="0" applyFont="1" applyBorder="1" applyAlignment="1">
      <alignment horizontal="left" vertical="center" wrapText="1"/>
    </xf>
    <xf numFmtId="178" fontId="3" fillId="0" borderId="29" xfId="0" applyNumberFormat="1" applyFont="1" applyBorder="1" applyAlignment="1">
      <alignment horizontal="left" vertical="center" wrapText="1"/>
    </xf>
    <xf numFmtId="178" fontId="3" fillId="0" borderId="30" xfId="0" applyNumberFormat="1" applyFont="1" applyBorder="1" applyAlignment="1">
      <alignment horizontal="left" vertical="center" wrapText="1"/>
    </xf>
    <xf numFmtId="178" fontId="3" fillId="0" borderId="32" xfId="0" applyNumberFormat="1" applyFont="1" applyBorder="1" applyAlignment="1">
      <alignment horizontal="left" vertical="center" wrapText="1"/>
    </xf>
    <xf numFmtId="178" fontId="3" fillId="0" borderId="33" xfId="0" applyNumberFormat="1" applyFont="1" applyBorder="1" applyAlignment="1">
      <alignment horizontal="left" vertical="center" wrapText="1"/>
    </xf>
    <xf numFmtId="178" fontId="3" fillId="0" borderId="35" xfId="0" applyNumberFormat="1" applyFont="1" applyBorder="1" applyAlignment="1">
      <alignment horizontal="left" vertical="center" wrapText="1"/>
    </xf>
    <xf numFmtId="178" fontId="3" fillId="0" borderId="36" xfId="0" applyNumberFormat="1" applyFont="1" applyBorder="1" applyAlignment="1">
      <alignment horizontal="left" vertical="center" wrapText="1"/>
    </xf>
    <xf numFmtId="177" fontId="1" fillId="2" borderId="8" xfId="0" applyNumberFormat="1" applyFont="1" applyFill="1" applyBorder="1" applyAlignment="1">
      <alignment horizontal="left" vertical="center" wrapText="1"/>
    </xf>
    <xf numFmtId="177" fontId="1" fillId="2" borderId="7" xfId="0" applyNumberFormat="1" applyFont="1" applyFill="1" applyBorder="1" applyAlignment="1">
      <alignment horizontal="left" vertical="center" wrapText="1"/>
    </xf>
    <xf numFmtId="177" fontId="1" fillId="2" borderId="6" xfId="0" applyNumberFormat="1" applyFont="1" applyFill="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vertical="center"/>
    </xf>
    <xf numFmtId="0" fontId="1" fillId="2" borderId="1" xfId="0" applyFont="1" applyFill="1" applyBorder="1" applyAlignment="1">
      <alignment horizontal="left" vertical="top"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 xfId="0" applyFont="1" applyFill="1" applyBorder="1" applyAlignment="1">
      <alignment horizontal="left"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952500</xdr:colOff>
      <xdr:row>8</xdr:row>
      <xdr:rowOff>226598</xdr:rowOff>
    </xdr:from>
    <xdr:to>
      <xdr:col>4</xdr:col>
      <xdr:colOff>1371359</xdr:colOff>
      <xdr:row>10</xdr:row>
      <xdr:rowOff>72838</xdr:rowOff>
    </xdr:to>
    <xdr:sp macro="" textlink="">
      <xdr:nvSpPr>
        <xdr:cNvPr id="2" name="テキスト ボックス 1">
          <a:extLst>
            <a:ext uri="{FF2B5EF4-FFF2-40B4-BE49-F238E27FC236}">
              <a16:creationId xmlns:a16="http://schemas.microsoft.com/office/drawing/2014/main" id="{D0E4FC7F-BB5E-46B8-A465-8AF402254DDB}"/>
            </a:ext>
          </a:extLst>
        </xdr:cNvPr>
        <xdr:cNvSpPr txBox="1"/>
      </xdr:nvSpPr>
      <xdr:spPr>
        <a:xfrm>
          <a:off x="5486400" y="1750598"/>
          <a:ext cx="418859" cy="47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7ED9-E65B-44CB-A7C2-8E98F8D7E0D2}">
  <dimension ref="B2:F41"/>
  <sheetViews>
    <sheetView tabSelected="1" view="pageBreakPreview" zoomScaleNormal="85" zoomScaleSheetLayoutView="100" workbookViewId="0"/>
  </sheetViews>
  <sheetFormatPr defaultRowHeight="13.5" x14ac:dyDescent="0.4"/>
  <cols>
    <col min="1" max="1" width="3.25" style="66" customWidth="1"/>
    <col min="2" max="5" width="25.625" style="66" customWidth="1"/>
    <col min="6" max="16384" width="9" style="66"/>
  </cols>
  <sheetData>
    <row r="2" spans="2:5" ht="23.25" customHeight="1" x14ac:dyDescent="0.4">
      <c r="B2" s="71"/>
      <c r="C2" s="71"/>
      <c r="D2" s="71"/>
      <c r="E2" s="97" t="s">
        <v>249</v>
      </c>
    </row>
    <row r="3" spans="2:5" x14ac:dyDescent="0.4">
      <c r="B3" s="71"/>
      <c r="C3" s="71"/>
      <c r="D3" s="71"/>
      <c r="E3" s="71"/>
    </row>
    <row r="4" spans="2:5" ht="14.25" x14ac:dyDescent="0.4">
      <c r="B4" s="133" t="s">
        <v>221</v>
      </c>
      <c r="C4" s="133"/>
      <c r="D4" s="133"/>
      <c r="E4" s="133"/>
    </row>
    <row r="5" spans="2:5" x14ac:dyDescent="0.4">
      <c r="B5" s="71"/>
      <c r="C5" s="134" t="s">
        <v>222</v>
      </c>
      <c r="D5" s="134"/>
      <c r="E5" s="71"/>
    </row>
    <row r="6" spans="2:5" ht="15" customHeight="1" x14ac:dyDescent="0.4">
      <c r="B6" s="71"/>
      <c r="C6" s="71"/>
      <c r="D6" s="71"/>
      <c r="E6" s="71"/>
    </row>
    <row r="7" spans="2:5" x14ac:dyDescent="0.4">
      <c r="B7" s="72" t="s">
        <v>223</v>
      </c>
      <c r="C7" s="71"/>
      <c r="D7" s="71"/>
      <c r="E7" s="71"/>
    </row>
    <row r="8" spans="2:5" x14ac:dyDescent="0.4">
      <c r="B8" s="24" t="s">
        <v>224</v>
      </c>
      <c r="C8" s="71"/>
      <c r="D8" s="71"/>
      <c r="E8" s="71"/>
    </row>
    <row r="9" spans="2:5" ht="24.95" customHeight="1" x14ac:dyDescent="0.4">
      <c r="B9" s="73"/>
      <c r="C9" s="74" t="s">
        <v>225</v>
      </c>
      <c r="D9" s="135"/>
      <c r="E9" s="136"/>
    </row>
    <row r="10" spans="2:5" ht="24.95" customHeight="1" x14ac:dyDescent="0.4">
      <c r="B10" s="75"/>
      <c r="C10" s="76" t="s">
        <v>226</v>
      </c>
      <c r="D10" s="137"/>
      <c r="E10" s="137"/>
    </row>
    <row r="11" spans="2:5" ht="15" customHeight="1" x14ac:dyDescent="0.4">
      <c r="B11" s="71"/>
      <c r="C11" s="71"/>
      <c r="D11" s="71"/>
      <c r="E11" s="71"/>
    </row>
    <row r="12" spans="2:5" s="67" customFormat="1" x14ac:dyDescent="0.4">
      <c r="B12" s="138" t="s">
        <v>227</v>
      </c>
      <c r="C12" s="138"/>
      <c r="D12" s="138"/>
      <c r="E12" s="138"/>
    </row>
    <row r="13" spans="2:5" ht="15" customHeight="1" x14ac:dyDescent="0.4">
      <c r="B13" s="71"/>
      <c r="C13" s="134" t="s">
        <v>228</v>
      </c>
      <c r="D13" s="134"/>
      <c r="E13" s="71"/>
    </row>
    <row r="14" spans="2:5" ht="99" customHeight="1" x14ac:dyDescent="0.4">
      <c r="B14" s="138" t="s">
        <v>229</v>
      </c>
      <c r="C14" s="138"/>
      <c r="D14" s="138"/>
      <c r="E14" s="138"/>
    </row>
    <row r="15" spans="2:5" ht="18" customHeight="1" x14ac:dyDescent="0.4">
      <c r="B15" s="71" t="s">
        <v>230</v>
      </c>
      <c r="C15" s="77"/>
      <c r="D15" s="77"/>
      <c r="E15" s="77"/>
    </row>
    <row r="16" spans="2:5" ht="20.100000000000001" customHeight="1" x14ac:dyDescent="0.4">
      <c r="B16" s="78" t="s">
        <v>125</v>
      </c>
      <c r="C16" s="79">
        <v>45113</v>
      </c>
      <c r="D16" s="90" t="s">
        <v>25</v>
      </c>
      <c r="E16" s="68"/>
    </row>
    <row r="17" spans="2:6" ht="20.100000000000001" customHeight="1" x14ac:dyDescent="0.4">
      <c r="B17" s="139" t="s">
        <v>231</v>
      </c>
      <c r="C17" s="140"/>
      <c r="D17" s="69"/>
      <c r="E17" s="70"/>
    </row>
    <row r="18" spans="2:6" ht="20.100000000000001" customHeight="1" x14ac:dyDescent="0.4">
      <c r="B18" s="139" t="s">
        <v>232</v>
      </c>
      <c r="C18" s="140"/>
      <c r="D18" s="69"/>
      <c r="E18" s="70"/>
      <c r="F18" s="66" t="s">
        <v>18</v>
      </c>
    </row>
    <row r="19" spans="2:6" ht="20.100000000000001" customHeight="1" x14ac:dyDescent="0.4">
      <c r="B19" s="129" t="s">
        <v>233</v>
      </c>
      <c r="C19" s="130"/>
      <c r="D19" s="141"/>
      <c r="E19" s="142"/>
    </row>
    <row r="20" spans="2:6" ht="20.100000000000001" customHeight="1" x14ac:dyDescent="0.4">
      <c r="B20" s="129" t="s">
        <v>234</v>
      </c>
      <c r="C20" s="130"/>
      <c r="D20" s="131"/>
      <c r="E20" s="132"/>
    </row>
    <row r="21" spans="2:6" ht="20.100000000000001" customHeight="1" x14ac:dyDescent="0.4">
      <c r="B21" s="143" t="s">
        <v>235</v>
      </c>
      <c r="C21" s="80" t="s">
        <v>236</v>
      </c>
      <c r="D21" s="144"/>
      <c r="E21" s="145"/>
    </row>
    <row r="22" spans="2:6" ht="20.100000000000001" customHeight="1" x14ac:dyDescent="0.4">
      <c r="B22" s="143"/>
      <c r="C22" s="81" t="s">
        <v>192</v>
      </c>
      <c r="D22" s="146"/>
      <c r="E22" s="147"/>
    </row>
    <row r="23" spans="2:6" ht="30" customHeight="1" x14ac:dyDescent="0.4">
      <c r="B23" s="143"/>
      <c r="C23" s="82" t="s">
        <v>191</v>
      </c>
      <c r="D23" s="148"/>
      <c r="E23" s="149"/>
    </row>
    <row r="24" spans="2:6" ht="20.100000000000001" customHeight="1" x14ac:dyDescent="0.4">
      <c r="B24" s="143" t="s">
        <v>237</v>
      </c>
      <c r="C24" s="143"/>
      <c r="D24" s="150" t="s">
        <v>238</v>
      </c>
      <c r="E24" s="150"/>
    </row>
    <row r="25" spans="2:6" ht="20.100000000000001" customHeight="1" x14ac:dyDescent="0.4">
      <c r="B25" s="153" t="s">
        <v>239</v>
      </c>
      <c r="C25" s="83" t="s">
        <v>17</v>
      </c>
      <c r="D25" s="154" t="s">
        <v>213</v>
      </c>
      <c r="E25" s="154"/>
    </row>
    <row r="26" spans="2:6" ht="20.100000000000001" customHeight="1" x14ac:dyDescent="0.4">
      <c r="B26" s="153"/>
      <c r="C26" s="84" t="s">
        <v>240</v>
      </c>
      <c r="D26" s="155" t="s">
        <v>213</v>
      </c>
      <c r="E26" s="155"/>
    </row>
    <row r="27" spans="2:6" ht="20.100000000000001" customHeight="1" x14ac:dyDescent="0.4">
      <c r="B27" s="156" t="s">
        <v>241</v>
      </c>
      <c r="C27" s="85" t="s">
        <v>242</v>
      </c>
      <c r="D27" s="159"/>
      <c r="E27" s="160"/>
    </row>
    <row r="28" spans="2:6" ht="20.100000000000001" customHeight="1" x14ac:dyDescent="0.4">
      <c r="B28" s="157"/>
      <c r="C28" s="86" t="s">
        <v>243</v>
      </c>
      <c r="D28" s="161"/>
      <c r="E28" s="162"/>
    </row>
    <row r="29" spans="2:6" ht="20.100000000000001" customHeight="1" x14ac:dyDescent="0.4">
      <c r="B29" s="157"/>
      <c r="C29" s="86" t="s">
        <v>244</v>
      </c>
      <c r="D29" s="163"/>
      <c r="E29" s="164"/>
    </row>
    <row r="30" spans="2:6" ht="20.100000000000001" customHeight="1" x14ac:dyDescent="0.4">
      <c r="B30" s="157"/>
      <c r="C30" s="87" t="s">
        <v>245</v>
      </c>
      <c r="D30" s="165"/>
      <c r="E30" s="166"/>
    </row>
    <row r="31" spans="2:6" ht="20.100000000000001" customHeight="1" x14ac:dyDescent="0.4">
      <c r="B31" s="157"/>
      <c r="C31" s="88" t="s">
        <v>13</v>
      </c>
      <c r="D31" s="144"/>
      <c r="E31" s="145"/>
    </row>
    <row r="32" spans="2:6" ht="20.100000000000001" customHeight="1" x14ac:dyDescent="0.4">
      <c r="B32" s="157"/>
      <c r="C32" s="81" t="s">
        <v>192</v>
      </c>
      <c r="D32" s="146"/>
      <c r="E32" s="147"/>
    </row>
    <row r="33" spans="2:5" ht="30" customHeight="1" x14ac:dyDescent="0.4">
      <c r="B33" s="157"/>
      <c r="C33" s="81" t="s">
        <v>139</v>
      </c>
      <c r="D33" s="167"/>
      <c r="E33" s="168"/>
    </row>
    <row r="34" spans="2:5" ht="20.100000000000001" customHeight="1" x14ac:dyDescent="0.4">
      <c r="B34" s="157"/>
      <c r="C34" s="81" t="s">
        <v>10</v>
      </c>
      <c r="D34" s="146"/>
      <c r="E34" s="147"/>
    </row>
    <row r="35" spans="2:5" ht="20.100000000000001" customHeight="1" x14ac:dyDescent="0.4">
      <c r="B35" s="158"/>
      <c r="C35" s="89" t="s">
        <v>9</v>
      </c>
      <c r="D35" s="146"/>
      <c r="E35" s="147"/>
    </row>
    <row r="36" spans="2:5" s="71" customFormat="1" ht="25.5" customHeight="1" x14ac:dyDescent="0.4">
      <c r="B36" s="91" t="s">
        <v>246</v>
      </c>
      <c r="C36" s="151" t="s">
        <v>247</v>
      </c>
      <c r="D36" s="151"/>
      <c r="E36" s="151"/>
    </row>
    <row r="37" spans="2:5" s="71" customFormat="1" ht="45" customHeight="1" x14ac:dyDescent="0.4">
      <c r="B37" s="92" t="s">
        <v>246</v>
      </c>
      <c r="C37" s="152" t="s">
        <v>248</v>
      </c>
      <c r="D37" s="152"/>
      <c r="E37" s="152"/>
    </row>
    <row r="40" spans="2:5" ht="18.75" x14ac:dyDescent="0.4">
      <c r="C40" t="s">
        <v>251</v>
      </c>
    </row>
    <row r="41" spans="2:5" ht="18.75" x14ac:dyDescent="0.4">
      <c r="C41" t="s">
        <v>252</v>
      </c>
    </row>
  </sheetData>
  <protectedRanges>
    <protectedRange password="CC03" sqref="D24:E24" name="範囲1_2"/>
    <protectedRange password="CC03" sqref="D25:E25" name="範囲1_2_1"/>
    <protectedRange password="CC03" sqref="D17:E18" name="範囲1_2_2_1"/>
  </protectedRanges>
  <mergeCells count="34">
    <mergeCell ref="C36:E36"/>
    <mergeCell ref="C37:E37"/>
    <mergeCell ref="B25:B26"/>
    <mergeCell ref="D25:E25"/>
    <mergeCell ref="D26:E26"/>
    <mergeCell ref="B27:B35"/>
    <mergeCell ref="D27:E27"/>
    <mergeCell ref="D28:E28"/>
    <mergeCell ref="D29:E29"/>
    <mergeCell ref="D30:E30"/>
    <mergeCell ref="D31:E31"/>
    <mergeCell ref="D32:E32"/>
    <mergeCell ref="D33:E33"/>
    <mergeCell ref="D34:E34"/>
    <mergeCell ref="D35:E35"/>
    <mergeCell ref="B21:B23"/>
    <mergeCell ref="D21:E21"/>
    <mergeCell ref="D22:E22"/>
    <mergeCell ref="D23:E23"/>
    <mergeCell ref="B24:C24"/>
    <mergeCell ref="D24:E24"/>
    <mergeCell ref="B20:C20"/>
    <mergeCell ref="D20:E20"/>
    <mergeCell ref="B4:E4"/>
    <mergeCell ref="C5:D5"/>
    <mergeCell ref="D9:E9"/>
    <mergeCell ref="D10:E10"/>
    <mergeCell ref="B12:E12"/>
    <mergeCell ref="C13:D13"/>
    <mergeCell ref="B14:E14"/>
    <mergeCell ref="B17:C17"/>
    <mergeCell ref="B18:C18"/>
    <mergeCell ref="B19:C19"/>
    <mergeCell ref="D19:E19"/>
  </mergeCells>
  <phoneticPr fontId="2"/>
  <dataValidations count="15">
    <dataValidation imeMode="on" allowBlank="1" showInputMessage="1" showErrorMessage="1" promptTitle="会社名　フリガナ" prompt="会社名のフリガナを記入してください" sqref="D27:E27" xr:uid="{318B8E25-B6DE-44E7-A806-2061B75FB170}"/>
    <dataValidation allowBlank="1" showInputMessage="1" showErrorMessage="1" promptTitle="都道府県名以下の住所" prompt="都道府県名以下の住所（市区町村名）から記入してください。" sqref="D23:E23" xr:uid="{F31BCC46-EC73-45F4-B239-064CFC28F43C}"/>
    <dataValidation allowBlank="1" showInputMessage="1" showErrorMessage="1" promptTitle="都道府県名以下の住所" prompt="都道府県名以下の住所（市区町村名）から記入してください。また、記入される住所は所属する会社の登記上の記載としてください。（例：豊島区高田２－１７－２２×、豊島区高田二丁目17番22号○" sqref="D33:E33" xr:uid="{60C8E336-BC95-4FDB-B72A-7D288D601364}"/>
    <dataValidation imeMode="on" allowBlank="1" showInputMessage="1" showErrorMessage="1" promptTitle="役職" prompt="役職は兼任を括弧をつけて記入してください。（例：取締役（兼事業本部長）" sqref="D30:E30" xr:uid="{E592E1B1-5484-4AD0-807F-0CF04BFF80B9}"/>
    <dataValidation imeMode="on" allowBlank="1" showInputMessage="1" showErrorMessage="1" promptTitle="部署" prompt="部署間にはスペース空けずに記入してください" sqref="D29:E29" xr:uid="{B4957E77-449D-4516-B51C-FE01478B2336}"/>
    <dataValidation allowBlank="1" showInputMessage="1" showErrorMessage="1" promptTitle="登録番号を記入してください" prompt="登録番号は、「認定准都市プランナー　書類審査の結果通知書（様式8-1-3）」に記述しています" sqref="E16" xr:uid="{3622174F-F552-429F-B4E5-2C59BB5EC09C}"/>
    <dataValidation allowBlank="1" showInputMessage="1" showErrorMessage="1" promptTitle="都道府県名" prompt="都道府県名のみを記入してください" sqref="D22 D32" xr:uid="{B8F14CC7-8E62-4D57-8EFF-B4E99D29E4C6}"/>
    <dataValidation showErrorMessage="1" promptTitle="選択項目" sqref="D18:E18" xr:uid="{A9D3F9B3-6074-4979-99D4-053CAEDCDCBA}"/>
    <dataValidation showErrorMessage="1" promptTitle="フリガナ" prompt="フリガナは氏名の入力に基づきカタカナで自動登録されますが、個別に記入する事も可能です。" sqref="D17:E17" xr:uid="{DA1FEB6E-BFAD-4044-BDAB-13ED0E5ACC24}"/>
    <dataValidation imeMode="on" allowBlank="1" showInputMessage="1" showErrorMessage="1" promptTitle="会社名" prompt="会社名を法人格を訳さず（例：㈱×、株式会社○）記入し法人格と社名の間は空けずに記入してください" sqref="D28:E28" xr:uid="{6946A053-6AC6-44E2-A34E-1C2E3C2B3861}"/>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4:E34" xr:uid="{42EFE5BC-22D6-4579-82D0-FAF288B1860B}"/>
    <dataValidation imeMode="halfAlpha" allowBlank="1" showInputMessage="1" showErrorMessage="1" promptTitle="メールアドレス" prompt="メールアドレスを間違えの無いよう記入ください" sqref="D35:E35" xr:uid="{2CAE32AB-408C-4E4B-A0A3-97B911BFB97F}"/>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21:E21 D31:E31" xr:uid="{2BCE0A07-51B6-43E2-8608-D07CC2F96F99}"/>
    <dataValidation type="list" allowBlank="1" showInputMessage="1" showErrorMessage="1" sqref="D20:E20" xr:uid="{70979B87-14AA-44C7-BA9E-56F4AD8C4B82}">
      <formula1>$C$39:$C$41</formula1>
    </dataValidation>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32B65F77-1915-4795-B2F6-FC1848DB079E}">
      <formula1>1</formula1>
      <formula2>47484</formula2>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25CE-8927-43FF-8567-9929522E2533}">
  <dimension ref="A1:G60"/>
  <sheetViews>
    <sheetView view="pageBreakPreview" zoomScaleNormal="70" zoomScaleSheetLayoutView="100" workbookViewId="0"/>
  </sheetViews>
  <sheetFormatPr defaultRowHeight="12" x14ac:dyDescent="0.4"/>
  <cols>
    <col min="1" max="1" width="1.875" style="1" customWidth="1"/>
    <col min="2" max="2" width="18.125" style="1" customWidth="1"/>
    <col min="3" max="5" width="28.125" style="1" customWidth="1"/>
    <col min="6" max="6" width="2.125" style="2" customWidth="1"/>
    <col min="7" max="7" width="8.75" style="1" bestFit="1" customWidth="1"/>
    <col min="8" max="16384" width="9" style="1"/>
  </cols>
  <sheetData>
    <row r="1" spans="1:7" ht="18.75" x14ac:dyDescent="0.4">
      <c r="B1" s="20" t="s">
        <v>26</v>
      </c>
    </row>
    <row r="2" spans="1:7" ht="23.25" customHeight="1" x14ac:dyDescent="0.4">
      <c r="E2" s="64" t="s">
        <v>250</v>
      </c>
    </row>
    <row r="3" spans="1:7" ht="15" customHeight="1" x14ac:dyDescent="0.4">
      <c r="B3" s="169" t="s">
        <v>212</v>
      </c>
      <c r="C3" s="169"/>
      <c r="D3" s="169"/>
      <c r="E3" s="169"/>
      <c r="F3" s="19"/>
    </row>
    <row r="4" spans="1:7" ht="15" customHeight="1" x14ac:dyDescent="0.4">
      <c r="B4" s="98"/>
      <c r="C4" s="98"/>
      <c r="D4" s="98"/>
      <c r="E4" s="18" t="str">
        <f>IF($C$7=0,"",$C$7)</f>
        <v/>
      </c>
      <c r="F4" s="19"/>
    </row>
    <row r="5" spans="1:7" ht="15" customHeight="1" x14ac:dyDescent="0.4">
      <c r="B5" s="2"/>
      <c r="C5" s="2"/>
      <c r="D5" s="2"/>
      <c r="E5" s="7" t="str">
        <f>D14</f>
        <v/>
      </c>
    </row>
    <row r="6" spans="1:7" ht="15" customHeight="1" x14ac:dyDescent="0.4">
      <c r="B6" s="2"/>
      <c r="C6" s="2"/>
      <c r="D6" s="2"/>
      <c r="E6" s="18" t="str">
        <f>CONCATENATE(D11,G6,E11)</f>
        <v>　</v>
      </c>
      <c r="G6" s="1" t="s">
        <v>18</v>
      </c>
    </row>
    <row r="7" spans="1:7" ht="15" customHeight="1" x14ac:dyDescent="0.4">
      <c r="B7" s="11" t="s">
        <v>25</v>
      </c>
      <c r="C7" s="6" t="str">
        <f>IF('様式9-2-2'!E16="","",'様式9-2-2'!E16)</f>
        <v/>
      </c>
      <c r="D7" s="15"/>
      <c r="E7" s="14"/>
      <c r="F7" s="1"/>
      <c r="G7" s="14" t="str">
        <f>IF($C$7=0,"",$C$7)</f>
        <v/>
      </c>
    </row>
    <row r="8" spans="1:7" ht="15" customHeight="1" x14ac:dyDescent="0.4">
      <c r="B8" s="6" t="s">
        <v>24</v>
      </c>
      <c r="C8" s="16">
        <f>'様式9-2-2'!C16</f>
        <v>45113</v>
      </c>
      <c r="D8" s="15" t="s">
        <v>23</v>
      </c>
      <c r="E8" s="17" t="s">
        <v>22</v>
      </c>
      <c r="F8" s="1"/>
    </row>
    <row r="9" spans="1:7" ht="15" customHeight="1" x14ac:dyDescent="0.4">
      <c r="B9" s="6" t="s">
        <v>21</v>
      </c>
      <c r="C9" s="16">
        <f>IF(C8="","",DATE(YEAR(C8)+5,3,31))</f>
        <v>46843</v>
      </c>
      <c r="D9" s="15"/>
      <c r="E9" s="14"/>
      <c r="F9" s="1"/>
    </row>
    <row r="10" spans="1:7" ht="15" customHeight="1" x14ac:dyDescent="0.4">
      <c r="A10" s="9"/>
      <c r="B10" s="170" t="s">
        <v>20</v>
      </c>
      <c r="C10" s="170"/>
      <c r="D10" s="65" t="str">
        <f>IF('様式9-2-2'!D17="","",'様式9-2-2'!D17)</f>
        <v/>
      </c>
      <c r="E10" s="65" t="str">
        <f>IF('様式9-2-2'!E17="","",'様式9-2-2'!E17)</f>
        <v/>
      </c>
      <c r="F10" s="8"/>
    </row>
    <row r="11" spans="1:7" ht="15" customHeight="1" x14ac:dyDescent="0.4">
      <c r="A11" s="9"/>
      <c r="B11" s="170" t="s">
        <v>19</v>
      </c>
      <c r="C11" s="170"/>
      <c r="D11" s="65" t="str">
        <f>IF('様式9-2-2'!D18="","",'様式9-2-2'!D18)</f>
        <v/>
      </c>
      <c r="E11" s="65" t="str">
        <f>IF('様式9-2-2'!E18="","",'様式9-2-2'!E18)</f>
        <v/>
      </c>
      <c r="F11" s="8" t="s">
        <v>18</v>
      </c>
    </row>
    <row r="12" spans="1:7" ht="15" customHeight="1" x14ac:dyDescent="0.4">
      <c r="A12" s="9"/>
      <c r="B12" s="171" t="s">
        <v>17</v>
      </c>
      <c r="C12" s="10" t="s">
        <v>17</v>
      </c>
      <c r="D12" s="172" t="s">
        <v>213</v>
      </c>
      <c r="E12" s="173"/>
      <c r="F12" s="8"/>
    </row>
    <row r="13" spans="1:7" ht="15" customHeight="1" x14ac:dyDescent="0.4">
      <c r="A13" s="9"/>
      <c r="B13" s="171"/>
      <c r="C13" s="13" t="s">
        <v>16</v>
      </c>
      <c r="D13" s="174" t="s">
        <v>213</v>
      </c>
      <c r="E13" s="175"/>
      <c r="F13" s="12"/>
    </row>
    <row r="14" spans="1:7" ht="15" customHeight="1" x14ac:dyDescent="0.4">
      <c r="A14" s="9"/>
      <c r="B14" s="171" t="s">
        <v>15</v>
      </c>
      <c r="C14" s="11" t="s">
        <v>14</v>
      </c>
      <c r="D14" s="176" t="str">
        <f>IF('様式9-2-2'!D28="","",'様式9-2-2'!D28)</f>
        <v/>
      </c>
      <c r="E14" s="176"/>
      <c r="F14" s="8"/>
    </row>
    <row r="15" spans="1:7" ht="15" customHeight="1" x14ac:dyDescent="0.4">
      <c r="A15" s="9"/>
      <c r="B15" s="171"/>
      <c r="C15" s="93" t="s">
        <v>13</v>
      </c>
      <c r="D15" s="177" t="str">
        <f>IF('様式9-2-2'!D31="","",'様式9-2-2'!D31)</f>
        <v/>
      </c>
      <c r="E15" s="178"/>
      <c r="F15" s="8"/>
    </row>
    <row r="16" spans="1:7" ht="15" customHeight="1" x14ac:dyDescent="0.4">
      <c r="A16" s="9"/>
      <c r="B16" s="171"/>
      <c r="C16" s="94" t="s">
        <v>12</v>
      </c>
      <c r="D16" s="179" t="str">
        <f>IF('様式9-2-2'!D32="","",'様式9-2-2'!D32)</f>
        <v/>
      </c>
      <c r="E16" s="180"/>
      <c r="F16" s="8"/>
    </row>
    <row r="17" spans="1:7" ht="15" customHeight="1" x14ac:dyDescent="0.4">
      <c r="A17" s="9"/>
      <c r="B17" s="170"/>
      <c r="C17" s="95" t="s">
        <v>11</v>
      </c>
      <c r="D17" s="179" t="str">
        <f>IF('様式9-2-2'!D33="","",'様式9-2-2'!D33)</f>
        <v/>
      </c>
      <c r="E17" s="180"/>
      <c r="F17" s="8"/>
    </row>
    <row r="18" spans="1:7" ht="15" customHeight="1" x14ac:dyDescent="0.4">
      <c r="A18" s="9"/>
      <c r="B18" s="170"/>
      <c r="C18" s="95" t="s">
        <v>10</v>
      </c>
      <c r="D18" s="179" t="str">
        <f>IF('様式9-2-2'!D34="","",'様式9-2-2'!D34)</f>
        <v/>
      </c>
      <c r="E18" s="180"/>
      <c r="F18" s="8"/>
    </row>
    <row r="19" spans="1:7" ht="15" customHeight="1" x14ac:dyDescent="0.4">
      <c r="A19" s="9"/>
      <c r="B19" s="170"/>
      <c r="C19" s="96" t="s">
        <v>9</v>
      </c>
      <c r="D19" s="181" t="str">
        <f>IF('様式9-2-2'!D35="","",'様式9-2-2'!D35)</f>
        <v/>
      </c>
      <c r="E19" s="182"/>
      <c r="F19" s="8"/>
    </row>
    <row r="20" spans="1:7" ht="15" customHeight="1" x14ac:dyDescent="0.4">
      <c r="A20" s="9"/>
      <c r="B20" s="2"/>
      <c r="C20" s="99"/>
      <c r="D20" s="100"/>
      <c r="E20" s="100"/>
      <c r="F20" s="101"/>
    </row>
    <row r="21" spans="1:7" ht="15" customHeight="1" x14ac:dyDescent="0.4">
      <c r="A21" s="9"/>
      <c r="B21" s="2"/>
      <c r="C21" s="99"/>
      <c r="D21" s="100"/>
      <c r="E21" s="18" t="str">
        <f>IF($C$7=0,"",$C$7)</f>
        <v/>
      </c>
      <c r="F21" s="101"/>
    </row>
    <row r="22" spans="1:7" ht="15" customHeight="1" x14ac:dyDescent="0.4">
      <c r="E22" s="7" t="str">
        <f>E5</f>
        <v/>
      </c>
      <c r="F22" s="1"/>
    </row>
    <row r="23" spans="1:7" ht="15" customHeight="1" x14ac:dyDescent="0.4">
      <c r="B23" s="1" t="s">
        <v>8</v>
      </c>
      <c r="E23" s="7" t="str">
        <f>E6</f>
        <v>　</v>
      </c>
    </row>
    <row r="24" spans="1:7" ht="15" customHeight="1" x14ac:dyDescent="0.4">
      <c r="B24" s="190" t="s">
        <v>214</v>
      </c>
      <c r="C24" s="191"/>
      <c r="D24" s="191"/>
      <c r="E24" s="192"/>
    </row>
    <row r="25" spans="1:7" ht="15" customHeight="1" x14ac:dyDescent="0.4">
      <c r="B25" s="6" t="s">
        <v>7</v>
      </c>
      <c r="C25" s="183"/>
      <c r="D25" s="184"/>
      <c r="E25" s="185"/>
    </row>
    <row r="26" spans="1:7" ht="15" customHeight="1" x14ac:dyDescent="0.4">
      <c r="B26" s="6" t="s">
        <v>6</v>
      </c>
      <c r="C26" s="201"/>
      <c r="D26" s="201"/>
      <c r="E26" s="201"/>
    </row>
    <row r="27" spans="1:7" ht="15" customHeight="1" x14ac:dyDescent="0.4">
      <c r="B27" s="6" t="s">
        <v>5</v>
      </c>
      <c r="C27" s="201"/>
      <c r="D27" s="201"/>
      <c r="E27" s="201"/>
    </row>
    <row r="28" spans="1:7" ht="15" customHeight="1" x14ac:dyDescent="0.4">
      <c r="B28" s="186" t="s">
        <v>4</v>
      </c>
      <c r="C28" s="5" t="s">
        <v>3</v>
      </c>
      <c r="D28" s="188" t="s">
        <v>2</v>
      </c>
      <c r="E28" s="5" t="s">
        <v>1</v>
      </c>
    </row>
    <row r="29" spans="1:7" ht="15" customHeight="1" x14ac:dyDescent="0.4">
      <c r="B29" s="187"/>
      <c r="C29" s="4"/>
      <c r="D29" s="188"/>
      <c r="E29" s="4"/>
    </row>
    <row r="30" spans="1:7" ht="69.95" customHeight="1" x14ac:dyDescent="0.4">
      <c r="B30" s="3" t="s">
        <v>0</v>
      </c>
      <c r="C30" s="189"/>
      <c r="D30" s="189"/>
      <c r="E30" s="189"/>
      <c r="G30" s="1">
        <f>LEN(C30)</f>
        <v>0</v>
      </c>
    </row>
    <row r="31" spans="1:7" ht="15" customHeight="1" x14ac:dyDescent="0.4"/>
    <row r="32" spans="1:7" ht="15" customHeight="1" x14ac:dyDescent="0.4">
      <c r="B32" s="190" t="s">
        <v>215</v>
      </c>
      <c r="C32" s="191"/>
      <c r="D32" s="191"/>
      <c r="E32" s="192"/>
    </row>
    <row r="33" spans="2:7" ht="15" customHeight="1" x14ac:dyDescent="0.4">
      <c r="B33" s="6" t="s">
        <v>7</v>
      </c>
      <c r="C33" s="183"/>
      <c r="D33" s="184"/>
      <c r="E33" s="185"/>
    </row>
    <row r="34" spans="2:7" ht="15" customHeight="1" x14ac:dyDescent="0.4">
      <c r="B34" s="6" t="s">
        <v>6</v>
      </c>
      <c r="C34" s="201"/>
      <c r="D34" s="201"/>
      <c r="E34" s="201"/>
    </row>
    <row r="35" spans="2:7" ht="15" customHeight="1" x14ac:dyDescent="0.4">
      <c r="B35" s="6" t="s">
        <v>5</v>
      </c>
      <c r="C35" s="193"/>
      <c r="D35" s="194"/>
      <c r="E35" s="195"/>
    </row>
    <row r="36" spans="2:7" ht="15" customHeight="1" x14ac:dyDescent="0.4">
      <c r="B36" s="186" t="s">
        <v>4</v>
      </c>
      <c r="C36" s="5" t="s">
        <v>3</v>
      </c>
      <c r="D36" s="196" t="s">
        <v>2</v>
      </c>
      <c r="E36" s="5" t="s">
        <v>1</v>
      </c>
    </row>
    <row r="37" spans="2:7" ht="15" customHeight="1" x14ac:dyDescent="0.4">
      <c r="B37" s="187"/>
      <c r="C37" s="4"/>
      <c r="D37" s="197"/>
      <c r="E37" s="4"/>
    </row>
    <row r="38" spans="2:7" ht="69.95" customHeight="1" x14ac:dyDescent="0.4">
      <c r="B38" s="3" t="s">
        <v>0</v>
      </c>
      <c r="C38" s="198"/>
      <c r="D38" s="199"/>
      <c r="E38" s="200"/>
      <c r="G38" s="1">
        <f>LEN(C38)</f>
        <v>0</v>
      </c>
    </row>
    <row r="39" spans="2:7" ht="15" customHeight="1" x14ac:dyDescent="0.4"/>
    <row r="40" spans="2:7" ht="15" customHeight="1" x14ac:dyDescent="0.4">
      <c r="B40" s="190" t="s">
        <v>216</v>
      </c>
      <c r="C40" s="191"/>
      <c r="D40" s="191"/>
      <c r="E40" s="192"/>
    </row>
    <row r="41" spans="2:7" ht="15" customHeight="1" x14ac:dyDescent="0.4">
      <c r="B41" s="6" t="s">
        <v>7</v>
      </c>
      <c r="C41" s="183"/>
      <c r="D41" s="184"/>
      <c r="E41" s="185"/>
    </row>
    <row r="42" spans="2:7" ht="15" customHeight="1" x14ac:dyDescent="0.4">
      <c r="B42" s="6" t="s">
        <v>6</v>
      </c>
      <c r="C42" s="193"/>
      <c r="D42" s="194"/>
      <c r="E42" s="195"/>
    </row>
    <row r="43" spans="2:7" ht="15" customHeight="1" x14ac:dyDescent="0.4">
      <c r="B43" s="6" t="s">
        <v>5</v>
      </c>
      <c r="C43" s="193"/>
      <c r="D43" s="194"/>
      <c r="E43" s="195"/>
    </row>
    <row r="44" spans="2:7" ht="15" customHeight="1" x14ac:dyDescent="0.4">
      <c r="B44" s="186" t="s">
        <v>4</v>
      </c>
      <c r="C44" s="5" t="s">
        <v>3</v>
      </c>
      <c r="D44" s="188" t="s">
        <v>2</v>
      </c>
      <c r="E44" s="5" t="s">
        <v>1</v>
      </c>
    </row>
    <row r="45" spans="2:7" ht="15" customHeight="1" x14ac:dyDescent="0.4">
      <c r="B45" s="187"/>
      <c r="C45" s="4"/>
      <c r="D45" s="188"/>
      <c r="E45" s="4"/>
    </row>
    <row r="46" spans="2:7" ht="69.95" customHeight="1" x14ac:dyDescent="0.4">
      <c r="B46" s="3" t="s">
        <v>0</v>
      </c>
      <c r="C46" s="189"/>
      <c r="D46" s="189"/>
      <c r="E46" s="189"/>
      <c r="G46" s="1">
        <f>LEN(C46)</f>
        <v>0</v>
      </c>
    </row>
    <row r="49" spans="3:3" ht="18.75" x14ac:dyDescent="0.4">
      <c r="C49" t="s">
        <v>38</v>
      </c>
    </row>
    <row r="50" spans="3:3" ht="18.75" x14ac:dyDescent="0.4">
      <c r="C50" t="s">
        <v>37</v>
      </c>
    </row>
    <row r="51" spans="3:3" ht="18.75" x14ac:dyDescent="0.4">
      <c r="C51" t="s">
        <v>36</v>
      </c>
    </row>
    <row r="52" spans="3:3" ht="18.75" x14ac:dyDescent="0.4">
      <c r="C52" t="s">
        <v>35</v>
      </c>
    </row>
    <row r="53" spans="3:3" ht="18.75" x14ac:dyDescent="0.4">
      <c r="C53" t="s">
        <v>34</v>
      </c>
    </row>
    <row r="54" spans="3:3" ht="18.75" x14ac:dyDescent="0.4">
      <c r="C54" t="s">
        <v>33</v>
      </c>
    </row>
    <row r="55" spans="3:3" ht="18.75" x14ac:dyDescent="0.4">
      <c r="C55" t="s">
        <v>32</v>
      </c>
    </row>
    <row r="56" spans="3:3" ht="18.75" x14ac:dyDescent="0.4">
      <c r="C56" t="s">
        <v>31</v>
      </c>
    </row>
    <row r="57" spans="3:3" ht="18.75" x14ac:dyDescent="0.4">
      <c r="C57" t="s">
        <v>30</v>
      </c>
    </row>
    <row r="58" spans="3:3" ht="18.75" x14ac:dyDescent="0.4">
      <c r="C58" t="s">
        <v>29</v>
      </c>
    </row>
    <row r="59" spans="3:3" ht="18.75" x14ac:dyDescent="0.4">
      <c r="C59" t="s">
        <v>28</v>
      </c>
    </row>
    <row r="60" spans="3:3" ht="18.75" x14ac:dyDescent="0.4">
      <c r="C60" t="s">
        <v>27</v>
      </c>
    </row>
  </sheetData>
  <sheetProtection selectLockedCells="1"/>
  <mergeCells count="34">
    <mergeCell ref="C42:E42"/>
    <mergeCell ref="C43:E43"/>
    <mergeCell ref="B44:B45"/>
    <mergeCell ref="D44:D45"/>
    <mergeCell ref="C46:E46"/>
    <mergeCell ref="C27:E27"/>
    <mergeCell ref="B24:E24"/>
    <mergeCell ref="C25:E25"/>
    <mergeCell ref="C26:E26"/>
    <mergeCell ref="C34:E34"/>
    <mergeCell ref="C41:E41"/>
    <mergeCell ref="B28:B29"/>
    <mergeCell ref="D28:D29"/>
    <mergeCell ref="C30:E30"/>
    <mergeCell ref="B32:E32"/>
    <mergeCell ref="C33:E33"/>
    <mergeCell ref="B40:E40"/>
    <mergeCell ref="C35:E35"/>
    <mergeCell ref="B36:B37"/>
    <mergeCell ref="D36:D37"/>
    <mergeCell ref="C38:E38"/>
    <mergeCell ref="B14:B19"/>
    <mergeCell ref="D14:E14"/>
    <mergeCell ref="D15:E15"/>
    <mergeCell ref="D16:E16"/>
    <mergeCell ref="D17:E17"/>
    <mergeCell ref="D18:E18"/>
    <mergeCell ref="D19:E19"/>
    <mergeCell ref="B3:E3"/>
    <mergeCell ref="B10:C10"/>
    <mergeCell ref="B11:C11"/>
    <mergeCell ref="B12:B13"/>
    <mergeCell ref="D12:E12"/>
    <mergeCell ref="D13:E13"/>
  </mergeCells>
  <phoneticPr fontId="2"/>
  <dataValidations count="5">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38:E38 C30:E30 C46:E46" xr:uid="{422319ED-4576-4480-87EC-25AF992AC40A}">
      <formula1>160</formula1>
    </dataValidation>
    <dataValidation type="date" imeMode="halfAlpha" allowBlank="1" showInputMessage="1" showErrorMessage="1" promptTitle="受託期間【西暦】" prompt="受託期間の開始日を「西暦」で記入してください。" sqref="C37 C29 C45" xr:uid="{4D0EB872-BE81-49C9-A548-D27B8B5741B4}">
      <formula1>1</formula1>
      <formula2>109939</formula2>
    </dataValidation>
    <dataValidation type="date" imeMode="halfAlpha" allowBlank="1" showInputMessage="1" showErrorMessage="1" promptTitle="受託期間【西暦】" prompt="受託期間の完了日を「西暦」で記入してください。" sqref="E37 E29 E45" xr:uid="{80BC71B3-E40C-4538-B442-4E44DBF233F3}">
      <formula1>1</formula1>
      <formula2>109939</formula2>
    </dataValidation>
    <dataValidation type="list" allowBlank="1" showInputMessage="1" showErrorMessage="1" sqref="C25:E25 C41:E41 C33:E33" xr:uid="{40AB9FB7-B1EF-4B75-A6D3-982FE975158A}">
      <formula1>$C$48:$C$60</formula1>
    </dataValidation>
    <dataValidation allowBlank="1" showInputMessage="1" showErrorMessage="1" promptTitle="郵便番号" prompt="郵便番号は郵便番号のマーク&quot;〒&quot;や7けたの間の&quot;ー&quot;は不用です。（例：171-0033×、1710033○）&quot;〒&quot;や&quot;ー&quot;は自動的に表示されます。" sqref="D15:D21 E15:E20" xr:uid="{D9C06DE7-EF60-4DCD-A9CD-8BADB8C5729F}"/>
  </dataValidations>
  <printOptions horizontalCentered="1"/>
  <pageMargins left="0.78740157480314965" right="0.78740157480314965" top="0.39370078740157483" bottom="0.43307086614173229" header="0.19685039370078741" footer="0.23622047244094491"/>
  <pageSetup paperSize="9" scale="70" fitToWidth="0" fitToHeight="0" orientation="portrait" blackAndWhite="1"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F7B8D-C8B1-4D7C-9176-3608E5003337}">
  <dimension ref="A1:DW108"/>
  <sheetViews>
    <sheetView zoomScale="70" zoomScaleNormal="70" workbookViewId="0">
      <selection activeCell="A9" sqref="A9"/>
    </sheetView>
  </sheetViews>
  <sheetFormatPr defaultRowHeight="18.75" x14ac:dyDescent="0.4"/>
  <cols>
    <col min="1" max="1" width="13.125" customWidth="1"/>
    <col min="2" max="2" width="16" customWidth="1"/>
    <col min="3" max="148" width="16.375" customWidth="1"/>
  </cols>
  <sheetData>
    <row r="1" spans="1:127" x14ac:dyDescent="0.4">
      <c r="A1" t="s">
        <v>253</v>
      </c>
      <c r="B1" s="63" t="s">
        <v>211</v>
      </c>
      <c r="C1" s="62"/>
      <c r="D1" s="62"/>
      <c r="E1" s="62"/>
      <c r="F1" s="62"/>
      <c r="G1" s="62"/>
      <c r="H1" s="62"/>
      <c r="I1" s="62"/>
      <c r="J1" s="63"/>
      <c r="K1" s="62"/>
      <c r="L1" s="62"/>
      <c r="M1" s="61"/>
      <c r="N1" s="63"/>
      <c r="O1" s="62"/>
      <c r="P1" s="62"/>
      <c r="Q1" s="62"/>
      <c r="R1" s="62"/>
      <c r="S1" s="61"/>
      <c r="T1" s="60" t="s">
        <v>210</v>
      </c>
      <c r="U1" s="60"/>
      <c r="V1" s="60"/>
      <c r="W1" s="60"/>
      <c r="X1" s="60"/>
      <c r="Y1" s="60"/>
      <c r="Z1" s="60"/>
      <c r="AA1" s="60"/>
      <c r="AB1" s="60"/>
      <c r="AC1" s="60"/>
      <c r="AD1" s="60"/>
      <c r="AE1" s="60"/>
      <c r="AF1" s="60"/>
      <c r="AG1" s="60"/>
      <c r="AH1" s="60"/>
      <c r="AI1" s="60"/>
      <c r="AJ1" s="60"/>
      <c r="AK1" s="60"/>
      <c r="AV1" s="58"/>
      <c r="AW1" s="58"/>
      <c r="AX1" s="58"/>
      <c r="AY1" s="59" t="s">
        <v>209</v>
      </c>
      <c r="AZ1" s="57"/>
      <c r="BA1" s="57"/>
      <c r="BB1" s="57"/>
      <c r="BC1" s="57"/>
      <c r="BD1" s="58"/>
      <c r="BE1" s="57"/>
      <c r="BF1" s="57"/>
      <c r="BG1" s="57"/>
      <c r="BH1" s="57"/>
      <c r="BI1" s="57"/>
      <c r="BJ1" s="58"/>
      <c r="BK1" s="57"/>
      <c r="BL1" s="57"/>
      <c r="BM1" s="57"/>
      <c r="BN1" s="57"/>
      <c r="BO1" s="57"/>
      <c r="BP1" s="58"/>
      <c r="BQ1" s="57"/>
      <c r="BR1" s="57"/>
      <c r="BS1" s="57"/>
      <c r="BT1" s="57"/>
      <c r="BU1" s="57"/>
      <c r="BV1" s="58"/>
      <c r="BW1" s="57"/>
      <c r="BX1" s="57"/>
      <c r="BY1" s="57"/>
      <c r="BZ1" s="57"/>
      <c r="CA1" s="56"/>
      <c r="CW1" t="s">
        <v>146</v>
      </c>
    </row>
    <row r="2" spans="1:127" x14ac:dyDescent="0.4">
      <c r="B2" s="54"/>
      <c r="D2" s="53"/>
      <c r="E2" s="53"/>
      <c r="F2" s="53"/>
      <c r="G2" s="53"/>
      <c r="H2" s="53"/>
      <c r="J2" s="54"/>
      <c r="K2" s="53"/>
      <c r="L2" s="53"/>
      <c r="M2" s="52"/>
      <c r="N2" s="54"/>
      <c r="O2" s="53"/>
      <c r="P2" s="53"/>
      <c r="Q2" s="53"/>
      <c r="R2" s="53"/>
      <c r="S2" s="52"/>
      <c r="T2" s="54" t="s">
        <v>208</v>
      </c>
      <c r="U2" s="53"/>
      <c r="V2" s="53"/>
      <c r="W2" s="53"/>
      <c r="X2" s="53"/>
      <c r="Y2" s="52"/>
      <c r="Z2" s="54" t="s">
        <v>207</v>
      </c>
      <c r="AA2" s="53"/>
      <c r="AB2" s="53"/>
      <c r="AC2" s="53"/>
      <c r="AD2" s="53"/>
      <c r="AE2" s="52"/>
      <c r="AF2" s="54" t="s">
        <v>206</v>
      </c>
      <c r="AG2" s="53"/>
      <c r="AH2" s="53"/>
      <c r="AI2" s="53"/>
      <c r="AJ2" s="53"/>
      <c r="AK2" s="52"/>
      <c r="AY2" s="54" t="s">
        <v>205</v>
      </c>
      <c r="AZ2" s="53"/>
      <c r="BA2" s="53"/>
      <c r="BB2" s="53"/>
      <c r="BC2" s="52"/>
      <c r="BD2" s="55"/>
      <c r="BE2" s="54" t="s">
        <v>204</v>
      </c>
      <c r="BF2" s="53"/>
      <c r="BG2" s="53"/>
      <c r="BH2" s="53"/>
      <c r="BI2" s="53"/>
      <c r="BJ2" s="55"/>
      <c r="BK2" s="54" t="s">
        <v>203</v>
      </c>
      <c r="BL2" s="53"/>
      <c r="BM2" s="53"/>
      <c r="BN2" s="53"/>
      <c r="BO2" s="53"/>
      <c r="BP2" s="55"/>
      <c r="BQ2" s="54" t="s">
        <v>202</v>
      </c>
      <c r="BR2" s="53"/>
      <c r="BS2" s="53"/>
      <c r="BT2" s="53"/>
      <c r="BU2" s="53"/>
      <c r="BV2" s="55"/>
      <c r="BW2" s="54" t="s">
        <v>201</v>
      </c>
      <c r="BX2" s="53"/>
      <c r="BY2" s="53"/>
      <c r="BZ2" s="53"/>
      <c r="CA2" s="52"/>
      <c r="CW2" t="s">
        <v>146</v>
      </c>
    </row>
    <row r="3" spans="1:127" s="29" customFormat="1" ht="37.5" x14ac:dyDescent="0.4">
      <c r="B3" s="102" t="s">
        <v>25</v>
      </c>
      <c r="C3" s="102" t="s">
        <v>23</v>
      </c>
      <c r="D3" s="103" t="s">
        <v>142</v>
      </c>
      <c r="E3" s="103" t="s">
        <v>200</v>
      </c>
      <c r="F3" s="103" t="s">
        <v>199</v>
      </c>
      <c r="G3" s="104" t="s">
        <v>198</v>
      </c>
      <c r="H3" s="105" t="s">
        <v>24</v>
      </c>
      <c r="I3" s="105" t="s">
        <v>21</v>
      </c>
      <c r="J3" s="106" t="s">
        <v>197</v>
      </c>
      <c r="K3" s="103" t="s">
        <v>196</v>
      </c>
      <c r="L3" s="103" t="s">
        <v>195</v>
      </c>
      <c r="M3" s="107" t="s">
        <v>194</v>
      </c>
      <c r="N3" s="106" t="s">
        <v>14</v>
      </c>
      <c r="O3" s="103" t="s">
        <v>193</v>
      </c>
      <c r="P3" s="103" t="s">
        <v>192</v>
      </c>
      <c r="Q3" s="103" t="s">
        <v>191</v>
      </c>
      <c r="R3" s="103" t="s">
        <v>10</v>
      </c>
      <c r="S3" s="107" t="s">
        <v>190</v>
      </c>
      <c r="T3" s="108" t="s">
        <v>189</v>
      </c>
      <c r="U3" s="108" t="s">
        <v>188</v>
      </c>
      <c r="V3" s="109" t="s">
        <v>187</v>
      </c>
      <c r="W3" s="109" t="s">
        <v>186</v>
      </c>
      <c r="X3" s="109" t="s">
        <v>185</v>
      </c>
      <c r="Y3" s="110" t="s">
        <v>184</v>
      </c>
      <c r="Z3" s="108" t="s">
        <v>183</v>
      </c>
      <c r="AA3" s="108" t="s">
        <v>182</v>
      </c>
      <c r="AB3" s="109" t="s">
        <v>181</v>
      </c>
      <c r="AC3" s="109" t="s">
        <v>180</v>
      </c>
      <c r="AD3" s="109" t="s">
        <v>179</v>
      </c>
      <c r="AE3" s="110" t="s">
        <v>178</v>
      </c>
      <c r="AF3" s="108" t="s">
        <v>177</v>
      </c>
      <c r="AG3" s="108" t="s">
        <v>176</v>
      </c>
      <c r="AH3" s="109" t="s">
        <v>175</v>
      </c>
      <c r="AI3" s="109" t="s">
        <v>174</v>
      </c>
      <c r="AJ3" s="109" t="s">
        <v>173</v>
      </c>
      <c r="AK3" s="110" t="s">
        <v>172</v>
      </c>
      <c r="AV3" s="111" t="s">
        <v>141</v>
      </c>
      <c r="AW3" s="112" t="s">
        <v>140</v>
      </c>
      <c r="AX3" s="113" t="s">
        <v>141</v>
      </c>
      <c r="AY3" s="114" t="s">
        <v>171</v>
      </c>
      <c r="AZ3" s="115" t="s">
        <v>170</v>
      </c>
      <c r="BA3" s="115" t="s">
        <v>169</v>
      </c>
      <c r="BB3" s="115" t="s">
        <v>168</v>
      </c>
      <c r="BC3" s="116" t="s">
        <v>167</v>
      </c>
      <c r="BD3" s="117" t="s">
        <v>141</v>
      </c>
      <c r="BE3" s="114" t="s">
        <v>166</v>
      </c>
      <c r="BF3" s="115" t="s">
        <v>165</v>
      </c>
      <c r="BG3" s="115" t="s">
        <v>164</v>
      </c>
      <c r="BH3" s="115" t="s">
        <v>163</v>
      </c>
      <c r="BI3" s="115" t="s">
        <v>162</v>
      </c>
      <c r="BJ3" s="117" t="s">
        <v>141</v>
      </c>
      <c r="BK3" s="114" t="s">
        <v>161</v>
      </c>
      <c r="BL3" s="115" t="s">
        <v>160</v>
      </c>
      <c r="BM3" s="115" t="s">
        <v>159</v>
      </c>
      <c r="BN3" s="115" t="s">
        <v>158</v>
      </c>
      <c r="BO3" s="115" t="s">
        <v>157</v>
      </c>
      <c r="BP3" s="117" t="s">
        <v>141</v>
      </c>
      <c r="BQ3" s="114" t="s">
        <v>156</v>
      </c>
      <c r="BR3" s="115" t="s">
        <v>155</v>
      </c>
      <c r="BS3" s="115" t="s">
        <v>154</v>
      </c>
      <c r="BT3" s="115" t="s">
        <v>153</v>
      </c>
      <c r="BU3" s="115" t="s">
        <v>152</v>
      </c>
      <c r="BV3" s="117" t="s">
        <v>141</v>
      </c>
      <c r="BW3" s="114" t="s">
        <v>151</v>
      </c>
      <c r="BX3" s="115" t="s">
        <v>150</v>
      </c>
      <c r="BY3" s="115" t="s">
        <v>149</v>
      </c>
      <c r="BZ3" s="115" t="s">
        <v>148</v>
      </c>
      <c r="CA3" s="116" t="s">
        <v>147</v>
      </c>
      <c r="CW3" s="29" t="s">
        <v>146</v>
      </c>
    </row>
    <row r="4" spans="1:127" x14ac:dyDescent="0.4">
      <c r="B4" s="31" t="str">
        <f>IF('様式10-2-2'!C7=0,"",'様式10-2-2'!C7)</f>
        <v/>
      </c>
      <c r="C4" s="39" t="str">
        <f>'様式10-2-2'!E8</f>
        <v>認定准都市プランナー</v>
      </c>
      <c r="D4" s="46" t="str">
        <f>IF('様式10-2-2'!E6=0,"",'様式10-2-2'!E6)</f>
        <v>　</v>
      </c>
      <c r="E4" s="46" t="str">
        <f>IF('様式10-2-2'!D10=0,"",'様式10-2-2'!D10)</f>
        <v/>
      </c>
      <c r="F4" s="46" t="str">
        <f>IF('様式10-2-2'!E10=0,"",'様式10-2-2'!E10)</f>
        <v/>
      </c>
      <c r="G4" s="47" t="str">
        <f>B4</f>
        <v/>
      </c>
      <c r="H4" s="51">
        <f>IF('様式10-2-2'!C8=0,"",'様式10-2-2'!C8)</f>
        <v>45113</v>
      </c>
      <c r="I4" s="51">
        <f>'様式10-2-2'!C9</f>
        <v>46843</v>
      </c>
      <c r="J4" s="47" t="str">
        <f>'様式10-2-2'!D12</f>
        <v>分野なし</v>
      </c>
      <c r="K4" s="46" t="str">
        <f>'様式10-2-2'!D13</f>
        <v>分野なし</v>
      </c>
      <c r="L4" s="46"/>
      <c r="M4" s="44"/>
      <c r="N4" s="47" t="str">
        <f>'様式10-2-2'!D14</f>
        <v/>
      </c>
      <c r="O4" s="35" t="str">
        <f>'様式10-2-2'!D15</f>
        <v/>
      </c>
      <c r="P4" s="46" t="str">
        <f>'様式10-2-2'!D16</f>
        <v/>
      </c>
      <c r="Q4" s="46" t="str">
        <f>'様式10-2-2'!D17</f>
        <v/>
      </c>
      <c r="R4" s="46" t="str">
        <f>'様式10-2-2'!D18</f>
        <v/>
      </c>
      <c r="S4" s="44" t="str">
        <f>'様式10-2-2'!D19</f>
        <v/>
      </c>
      <c r="T4" s="46">
        <f>'様式10-2-2'!C25</f>
        <v>0</v>
      </c>
      <c r="U4" s="46">
        <f>'様式10-2-2'!C26</f>
        <v>0</v>
      </c>
      <c r="V4" s="46">
        <f>'様式10-2-2'!C27</f>
        <v>0</v>
      </c>
      <c r="W4" s="45" t="str">
        <f>IF('様式10-2-2'!C29="","",'様式10-2-2'!C29)</f>
        <v/>
      </c>
      <c r="X4" s="45" t="str">
        <f>IF('様式10-2-2'!E29="","",'様式10-2-2'!E29)</f>
        <v/>
      </c>
      <c r="Y4" s="44">
        <f>'様式10-2-2'!C30</f>
        <v>0</v>
      </c>
      <c r="Z4" s="47">
        <f>'様式10-2-2'!C33</f>
        <v>0</v>
      </c>
      <c r="AA4" s="47">
        <f>'様式10-2-2'!C34</f>
        <v>0</v>
      </c>
      <c r="AB4" s="47">
        <f>'様式10-2-2'!C35</f>
        <v>0</v>
      </c>
      <c r="AC4" s="45" t="str">
        <f>IF('様式10-2-2'!C37="","",'様式10-2-2'!C37)</f>
        <v/>
      </c>
      <c r="AD4" s="45" t="str">
        <f>IF('様式10-2-2'!E37="","",'様式10-2-2'!E37)</f>
        <v/>
      </c>
      <c r="AE4" s="44">
        <f>'様式10-2-2'!C38</f>
        <v>0</v>
      </c>
      <c r="AF4" s="47">
        <f>'様式10-2-2'!C42</f>
        <v>0</v>
      </c>
      <c r="AG4" s="46">
        <f>'様式10-2-2'!C41</f>
        <v>0</v>
      </c>
      <c r="AH4" s="46">
        <f>'様式10-2-2'!C43</f>
        <v>0</v>
      </c>
      <c r="AI4" s="45" t="str">
        <f>IF('様式10-2-2'!C45="","",'様式10-2-2'!C45)</f>
        <v/>
      </c>
      <c r="AJ4" s="45" t="str">
        <f>IF('様式10-2-2'!E45="","",'様式10-2-2'!E45)</f>
        <v/>
      </c>
      <c r="AK4" s="44">
        <f>'様式10-2-2'!C46</f>
        <v>0</v>
      </c>
      <c r="AV4" s="50"/>
      <c r="AW4" s="49"/>
      <c r="AX4" s="48"/>
      <c r="AY4" s="47"/>
      <c r="AZ4" s="46"/>
      <c r="BA4" s="45"/>
      <c r="BB4" s="45"/>
      <c r="BC4" s="44"/>
      <c r="BD4" s="48" t="str">
        <f>'様式10-2-2'!$D$12</f>
        <v>分野なし</v>
      </c>
      <c r="BE4" s="47"/>
      <c r="BF4" s="46"/>
      <c r="BG4" s="45"/>
      <c r="BH4" s="45"/>
      <c r="BI4" s="46"/>
      <c r="BJ4" s="48"/>
      <c r="BK4" s="47"/>
      <c r="BL4" s="46"/>
      <c r="BM4" s="45"/>
      <c r="BN4" s="45"/>
      <c r="BO4" s="46"/>
      <c r="BP4" s="48"/>
      <c r="BQ4" s="47"/>
      <c r="BR4" s="46"/>
      <c r="BS4" s="45"/>
      <c r="BT4" s="45"/>
      <c r="BU4" s="46"/>
      <c r="BV4" s="48"/>
      <c r="BW4" s="47"/>
      <c r="BX4" s="46"/>
      <c r="BY4" s="45"/>
      <c r="BZ4" s="45"/>
      <c r="CA4" s="44"/>
    </row>
    <row r="5" spans="1:127" x14ac:dyDescent="0.4">
      <c r="C5" s="26"/>
      <c r="H5" s="43">
        <f>'様式9-2-2'!D19</f>
        <v>0</v>
      </c>
      <c r="I5" s="27"/>
      <c r="O5" s="28"/>
      <c r="W5" s="21"/>
      <c r="X5" s="21"/>
      <c r="AC5" s="21"/>
      <c r="AD5" s="21"/>
      <c r="AI5" s="21"/>
      <c r="AJ5" s="21"/>
      <c r="BA5" s="21"/>
      <c r="BB5" s="21"/>
      <c r="BG5" s="21"/>
      <c r="BH5" s="21"/>
      <c r="BM5" s="21"/>
      <c r="BN5" s="21"/>
      <c r="BS5" s="21"/>
      <c r="BT5" s="21"/>
      <c r="BY5" s="21"/>
      <c r="BZ5" s="21"/>
    </row>
    <row r="6" spans="1:127" ht="27" x14ac:dyDescent="0.4">
      <c r="A6" s="31"/>
      <c r="B6" s="31"/>
      <c r="C6" s="30" t="s">
        <v>145</v>
      </c>
      <c r="D6" s="31" t="s">
        <v>144</v>
      </c>
      <c r="E6" s="31" t="s">
        <v>143</v>
      </c>
      <c r="F6" s="30" t="s">
        <v>142</v>
      </c>
      <c r="G6" s="31" t="s">
        <v>138</v>
      </c>
      <c r="H6" s="30" t="s">
        <v>137</v>
      </c>
      <c r="I6" s="30" t="s">
        <v>141</v>
      </c>
      <c r="J6" s="31" t="s">
        <v>140</v>
      </c>
      <c r="K6" s="30" t="s">
        <v>14</v>
      </c>
      <c r="L6" s="42" t="s">
        <v>13</v>
      </c>
      <c r="M6" s="31" t="s">
        <v>139</v>
      </c>
      <c r="N6" s="42" t="s">
        <v>10</v>
      </c>
      <c r="O6" s="41" t="s">
        <v>9</v>
      </c>
      <c r="P6" s="30" t="s">
        <v>136</v>
      </c>
      <c r="Q6" s="30" t="s">
        <v>135</v>
      </c>
      <c r="W6" s="29"/>
    </row>
    <row r="7" spans="1:127" x14ac:dyDescent="0.4">
      <c r="A7" s="31"/>
      <c r="B7" s="40"/>
      <c r="C7" s="31" t="str">
        <f>B4</f>
        <v/>
      </c>
      <c r="D7" s="39" t="str">
        <f>C4</f>
        <v>認定准都市プランナー</v>
      </c>
      <c r="E7" s="38" t="str">
        <f>CONCATENATE(E4,E8,F4)</f>
        <v>　</v>
      </c>
      <c r="F7" s="31" t="str">
        <f>D4</f>
        <v>　</v>
      </c>
      <c r="G7" s="31">
        <f>'様式9-2-2'!D20</f>
        <v>0</v>
      </c>
      <c r="H7" s="37" t="str">
        <f>DBCS(I8&amp;"年"&amp;J8&amp;"月"&amp;K8&amp;"日")</f>
        <v>明治３３年１月０日</v>
      </c>
      <c r="I7" s="31" t="str">
        <f>J4</f>
        <v>分野なし</v>
      </c>
      <c r="J7" s="31" t="str">
        <f>K4</f>
        <v>分野なし</v>
      </c>
      <c r="K7" s="31" t="str">
        <f>N4</f>
        <v/>
      </c>
      <c r="L7" s="36" t="str">
        <f>O4</f>
        <v/>
      </c>
      <c r="M7" s="31" t="str">
        <f>CONCATENATE(P4,Q4)</f>
        <v/>
      </c>
      <c r="N7" s="31" t="str">
        <f>R4</f>
        <v/>
      </c>
      <c r="O7" s="31" t="str">
        <f>S4</f>
        <v/>
      </c>
      <c r="P7" s="35">
        <f>'様式9-2-2'!D21</f>
        <v>0</v>
      </c>
      <c r="Q7" s="31" t="str">
        <f>CONCATENATE(Q8,R8)</f>
        <v>00</v>
      </c>
      <c r="W7" s="32"/>
    </row>
    <row r="8" spans="1:127" x14ac:dyDescent="0.4">
      <c r="A8" t="s">
        <v>18</v>
      </c>
      <c r="B8" s="27"/>
      <c r="E8" t="s">
        <v>18</v>
      </c>
      <c r="H8" s="34">
        <f>YEAR(H5)</f>
        <v>1900</v>
      </c>
      <c r="I8" s="34" t="str">
        <f>IF(H8&lt;1912,"明治"&amp;H8-1867,IF(H8&lt;1926,"大正"&amp;H8-1911,IF(H8&lt;1989,"昭和"&amp;H8-1925,"平成"&amp;H8-1988)))</f>
        <v>明治33</v>
      </c>
      <c r="J8" s="34">
        <f>MONTH(H5)</f>
        <v>1</v>
      </c>
      <c r="K8" s="34">
        <f>DAY(H5)</f>
        <v>0</v>
      </c>
      <c r="L8" s="33"/>
      <c r="P8" s="33"/>
      <c r="Q8">
        <f>'様式9-2-2'!D22</f>
        <v>0</v>
      </c>
      <c r="R8">
        <f>'様式9-2-2'!D23</f>
        <v>0</v>
      </c>
      <c r="W8" s="32"/>
    </row>
    <row r="9" spans="1:127" x14ac:dyDescent="0.4">
      <c r="A9" t="str">
        <f>CONCATENATE(B4,$A$8,A1,$A$8,N4,$A$8,D4)</f>
        <v>　認定准都市プランナー（分野なし）　登録申請書　登録簿　　　</v>
      </c>
      <c r="K9" s="21"/>
      <c r="DV9" s="21"/>
      <c r="DW9" s="21"/>
    </row>
    <row r="10" spans="1:127" x14ac:dyDescent="0.4">
      <c r="K10" s="21"/>
      <c r="CJ10" s="21"/>
      <c r="CK10" s="21"/>
      <c r="CP10" s="21"/>
      <c r="CQ10" s="21"/>
      <c r="DD10" s="21"/>
      <c r="DE10" s="21"/>
      <c r="DV10" s="21"/>
      <c r="DW10" s="21"/>
    </row>
    <row r="11" spans="1:127" x14ac:dyDescent="0.4">
      <c r="K11" s="21"/>
      <c r="DV11" s="21"/>
      <c r="DW11" s="21"/>
    </row>
    <row r="12" spans="1:127" s="29" customFormat="1" ht="45.75" customHeight="1" x14ac:dyDescent="0.4">
      <c r="A12" s="118" t="s">
        <v>134</v>
      </c>
      <c r="B12" s="119" t="s">
        <v>133</v>
      </c>
      <c r="C12" s="119" t="s">
        <v>132</v>
      </c>
      <c r="D12" s="119" t="s">
        <v>131</v>
      </c>
      <c r="E12" s="118" t="s">
        <v>130</v>
      </c>
      <c r="F12" s="118" t="s">
        <v>129</v>
      </c>
      <c r="G12" s="118" t="s">
        <v>128</v>
      </c>
      <c r="H12" s="118" t="s">
        <v>127</v>
      </c>
      <c r="I12" s="118" t="s">
        <v>126</v>
      </c>
      <c r="J12" s="120" t="s">
        <v>125</v>
      </c>
      <c r="K12" s="120" t="s">
        <v>124</v>
      </c>
      <c r="L12" s="121" t="s">
        <v>123</v>
      </c>
      <c r="M12" s="121" t="s">
        <v>122</v>
      </c>
      <c r="N12" s="121" t="s">
        <v>121</v>
      </c>
      <c r="O12" s="118" t="s">
        <v>120</v>
      </c>
      <c r="P12" s="118" t="s">
        <v>119</v>
      </c>
      <c r="Q12" s="118" t="s">
        <v>118</v>
      </c>
      <c r="R12" s="118" t="s">
        <v>117</v>
      </c>
      <c r="S12" s="118" t="s">
        <v>116</v>
      </c>
      <c r="T12" s="119" t="s">
        <v>115</v>
      </c>
      <c r="U12" s="119" t="s">
        <v>114</v>
      </c>
      <c r="V12" s="119" t="s">
        <v>113</v>
      </c>
      <c r="W12" s="119" t="s">
        <v>112</v>
      </c>
      <c r="X12" s="119" t="s">
        <v>111</v>
      </c>
      <c r="Y12" s="119" t="s">
        <v>110</v>
      </c>
      <c r="Z12" s="119" t="s">
        <v>109</v>
      </c>
      <c r="AA12" s="119" t="s">
        <v>108</v>
      </c>
      <c r="AB12" s="119" t="s">
        <v>107</v>
      </c>
      <c r="AC12" s="119" t="s">
        <v>106</v>
      </c>
      <c r="AD12" s="119" t="s">
        <v>105</v>
      </c>
      <c r="AE12" s="119" t="s">
        <v>104</v>
      </c>
      <c r="AF12" s="119" t="s">
        <v>103</v>
      </c>
      <c r="AG12" s="119" t="s">
        <v>102</v>
      </c>
      <c r="AH12" s="119" t="s">
        <v>101</v>
      </c>
      <c r="AI12" s="119" t="s">
        <v>100</v>
      </c>
      <c r="AJ12" s="122" t="s">
        <v>99</v>
      </c>
      <c r="AK12" s="123" t="s">
        <v>98</v>
      </c>
      <c r="AL12" s="122" t="s">
        <v>97</v>
      </c>
      <c r="AM12" s="123" t="s">
        <v>96</v>
      </c>
      <c r="AN12" s="123" t="s">
        <v>95</v>
      </c>
      <c r="AO12" s="122" t="s">
        <v>94</v>
      </c>
      <c r="AP12" s="124" t="s">
        <v>93</v>
      </c>
      <c r="AQ12" s="125" t="s">
        <v>92</v>
      </c>
      <c r="AR12" s="124" t="s">
        <v>91</v>
      </c>
      <c r="AS12" s="125" t="s">
        <v>90</v>
      </c>
      <c r="AT12" s="125" t="s">
        <v>89</v>
      </c>
      <c r="AU12" s="124" t="s">
        <v>88</v>
      </c>
      <c r="AV12" s="122" t="s">
        <v>87</v>
      </c>
      <c r="AW12" s="123" t="s">
        <v>86</v>
      </c>
      <c r="AX12" s="122" t="s">
        <v>85</v>
      </c>
      <c r="AY12" s="123" t="s">
        <v>84</v>
      </c>
      <c r="AZ12" s="123" t="s">
        <v>83</v>
      </c>
      <c r="BA12" s="122" t="s">
        <v>82</v>
      </c>
      <c r="BB12" s="124" t="s">
        <v>81</v>
      </c>
      <c r="BC12" s="125" t="s">
        <v>80</v>
      </c>
      <c r="BD12" s="124" t="s">
        <v>79</v>
      </c>
      <c r="BE12" s="125" t="s">
        <v>78</v>
      </c>
      <c r="BF12" s="125" t="s">
        <v>77</v>
      </c>
      <c r="BG12" s="124" t="s">
        <v>76</v>
      </c>
      <c r="BH12" s="122" t="s">
        <v>75</v>
      </c>
      <c r="BI12" s="123" t="s">
        <v>74</v>
      </c>
      <c r="BJ12" s="122" t="s">
        <v>73</v>
      </c>
      <c r="BK12" s="123" t="s">
        <v>72</v>
      </c>
      <c r="BL12" s="123" t="s">
        <v>71</v>
      </c>
      <c r="BM12" s="122" t="s">
        <v>70</v>
      </c>
      <c r="BN12" s="126" t="s">
        <v>69</v>
      </c>
      <c r="BO12" s="126" t="s">
        <v>68</v>
      </c>
      <c r="BP12" s="126" t="s">
        <v>67</v>
      </c>
      <c r="BQ12" s="126" t="s">
        <v>66</v>
      </c>
      <c r="BR12" s="126" t="s">
        <v>65</v>
      </c>
      <c r="BS12" s="127" t="s">
        <v>64</v>
      </c>
      <c r="BT12" s="127" t="s">
        <v>63</v>
      </c>
      <c r="BU12" s="127" t="s">
        <v>62</v>
      </c>
      <c r="BV12" s="127" t="s">
        <v>61</v>
      </c>
      <c r="BW12" s="127" t="s">
        <v>60</v>
      </c>
      <c r="BX12" s="126" t="s">
        <v>59</v>
      </c>
      <c r="BY12" s="126" t="s">
        <v>58</v>
      </c>
      <c r="BZ12" s="126" t="s">
        <v>57</v>
      </c>
      <c r="CA12" s="126" t="s">
        <v>56</v>
      </c>
      <c r="CB12" s="126" t="s">
        <v>55</v>
      </c>
      <c r="CC12" s="127" t="s">
        <v>54</v>
      </c>
      <c r="CD12" s="127" t="s">
        <v>53</v>
      </c>
      <c r="CE12" s="127" t="s">
        <v>52</v>
      </c>
      <c r="CF12" s="127" t="s">
        <v>51</v>
      </c>
      <c r="CG12" s="127" t="s">
        <v>50</v>
      </c>
      <c r="CH12" s="126" t="s">
        <v>49</v>
      </c>
      <c r="CI12" s="126" t="s">
        <v>48</v>
      </c>
      <c r="CJ12" s="126" t="s">
        <v>47</v>
      </c>
      <c r="CK12" s="126" t="s">
        <v>46</v>
      </c>
      <c r="CL12" s="126" t="s">
        <v>45</v>
      </c>
      <c r="CM12" s="119" t="s">
        <v>44</v>
      </c>
      <c r="CN12" s="119" t="s">
        <v>43</v>
      </c>
      <c r="CO12" s="119" t="s">
        <v>42</v>
      </c>
      <c r="CP12" s="119" t="s">
        <v>41</v>
      </c>
      <c r="CQ12" s="119" t="s">
        <v>40</v>
      </c>
      <c r="CR12" s="119" t="s">
        <v>39</v>
      </c>
      <c r="CS12" s="128" t="s">
        <v>217</v>
      </c>
      <c r="CT12" s="128" t="s">
        <v>218</v>
      </c>
      <c r="CU12" s="128" t="s">
        <v>219</v>
      </c>
      <c r="CV12" s="128" t="s">
        <v>220</v>
      </c>
      <c r="CW12" s="29" t="s">
        <v>146</v>
      </c>
    </row>
    <row r="13" spans="1:127" x14ac:dyDescent="0.4">
      <c r="A13" t="str">
        <f>B4</f>
        <v/>
      </c>
      <c r="B13">
        <v>0</v>
      </c>
      <c r="C13">
        <f>IF($J$4="",0,1)</f>
        <v>1</v>
      </c>
      <c r="E13" s="26" t="str">
        <f t="shared" ref="E13:M13" si="0">C4</f>
        <v>認定准都市プランナー</v>
      </c>
      <c r="F13" s="26" t="str">
        <f t="shared" si="0"/>
        <v>　</v>
      </c>
      <c r="G13" s="26" t="str">
        <f t="shared" si="0"/>
        <v/>
      </c>
      <c r="H13" s="26" t="str">
        <f t="shared" si="0"/>
        <v/>
      </c>
      <c r="I13" t="str">
        <f t="shared" si="0"/>
        <v/>
      </c>
      <c r="J13" s="27">
        <f t="shared" si="0"/>
        <v>45113</v>
      </c>
      <c r="K13" s="27">
        <f t="shared" si="0"/>
        <v>46843</v>
      </c>
      <c r="L13" s="26" t="str">
        <f t="shared" si="0"/>
        <v>分野なし</v>
      </c>
      <c r="M13" s="26" t="str">
        <f t="shared" si="0"/>
        <v>分野なし</v>
      </c>
      <c r="N13" t="str">
        <f t="shared" ref="N13:S13" si="1">N4</f>
        <v/>
      </c>
      <c r="O13" s="28" t="str">
        <f t="shared" si="1"/>
        <v/>
      </c>
      <c r="P13" t="str">
        <f t="shared" si="1"/>
        <v/>
      </c>
      <c r="Q13" t="str">
        <f t="shared" si="1"/>
        <v/>
      </c>
      <c r="R13" t="str">
        <f t="shared" si="1"/>
        <v/>
      </c>
      <c r="S13" t="str">
        <f t="shared" si="1"/>
        <v/>
      </c>
      <c r="U13">
        <f>IF($L$13=U18,1,0)</f>
        <v>0</v>
      </c>
      <c r="V13">
        <f>IF($L$13=U19,1,0)</f>
        <v>0</v>
      </c>
      <c r="W13">
        <f>IF($L$13=U20,1,0)</f>
        <v>0</v>
      </c>
      <c r="X13">
        <f>IF($L$13=U21,1,0)</f>
        <v>0</v>
      </c>
      <c r="Y13">
        <f>IF($L$13=U22,1,0)</f>
        <v>0</v>
      </c>
      <c r="Z13">
        <f>IF($L$13=U23,1,0)</f>
        <v>0</v>
      </c>
      <c r="AA13">
        <f>IF($L$13=U24,1,0)</f>
        <v>0</v>
      </c>
      <c r="AB13">
        <f>IF($L$13=U25,1,0)</f>
        <v>0</v>
      </c>
      <c r="AC13">
        <f>IF($L$13=U26,1,0)</f>
        <v>0</v>
      </c>
      <c r="AD13">
        <f>IF($L$13=U27,1,0)</f>
        <v>0</v>
      </c>
      <c r="AE13">
        <f>IF($L$13=U28,1,0)</f>
        <v>0</v>
      </c>
      <c r="AF13">
        <f>IF($L$13=U29,1,0)</f>
        <v>0</v>
      </c>
      <c r="AG13">
        <v>0</v>
      </c>
      <c r="AH13">
        <v>0</v>
      </c>
      <c r="AI13">
        <v>0</v>
      </c>
      <c r="AJ13">
        <f>U4</f>
        <v>0</v>
      </c>
      <c r="AK13">
        <f>T4</f>
        <v>0</v>
      </c>
      <c r="AL13">
        <f>V4</f>
        <v>0</v>
      </c>
      <c r="AM13" s="27" t="str">
        <f>W4</f>
        <v/>
      </c>
      <c r="AN13" s="27" t="str">
        <f>X4</f>
        <v/>
      </c>
      <c r="AO13">
        <f>Y4</f>
        <v>0</v>
      </c>
      <c r="AP13">
        <f>AA4</f>
        <v>0</v>
      </c>
      <c r="AQ13">
        <f>Z4</f>
        <v>0</v>
      </c>
      <c r="AR13">
        <f t="shared" ref="AR13:BA13" si="2">AB4</f>
        <v>0</v>
      </c>
      <c r="AS13" s="27" t="str">
        <f t="shared" si="2"/>
        <v/>
      </c>
      <c r="AT13" s="27" t="str">
        <f t="shared" si="2"/>
        <v/>
      </c>
      <c r="AU13">
        <f t="shared" si="2"/>
        <v>0</v>
      </c>
      <c r="AV13">
        <f t="shared" si="2"/>
        <v>0</v>
      </c>
      <c r="AW13">
        <f t="shared" si="2"/>
        <v>0</v>
      </c>
      <c r="AX13">
        <f t="shared" si="2"/>
        <v>0</v>
      </c>
      <c r="AY13" s="27" t="str">
        <f t="shared" si="2"/>
        <v/>
      </c>
      <c r="AZ13" s="27" t="str">
        <f t="shared" si="2"/>
        <v/>
      </c>
      <c r="BA13">
        <f t="shared" si="2"/>
        <v>0</v>
      </c>
      <c r="BP13" s="27"/>
      <c r="BQ13" s="27"/>
      <c r="BU13" s="27"/>
      <c r="BV13" s="27"/>
      <c r="BZ13" s="27"/>
      <c r="CA13" s="27"/>
      <c r="CB13" s="27"/>
      <c r="CC13" s="27"/>
      <c r="CD13" s="27"/>
      <c r="CE13" s="27"/>
      <c r="CF13" s="27"/>
      <c r="CJ13" s="27"/>
      <c r="CK13" s="27"/>
      <c r="CS13" s="28">
        <f>P7</f>
        <v>0</v>
      </c>
      <c r="CT13" s="28" t="str">
        <f>Q7</f>
        <v>00</v>
      </c>
      <c r="CU13">
        <f>G7</f>
        <v>0</v>
      </c>
      <c r="CV13" t="str">
        <f>H7</f>
        <v>明治３３年１月０日</v>
      </c>
      <c r="CW13" t="s">
        <v>146</v>
      </c>
    </row>
    <row r="14" spans="1:127" x14ac:dyDescent="0.4">
      <c r="A14" t="str">
        <f>A13</f>
        <v/>
      </c>
      <c r="B14">
        <f>B13</f>
        <v>0</v>
      </c>
      <c r="C14">
        <f>IF(L4="",0,1)</f>
        <v>0</v>
      </c>
      <c r="E14" s="26" t="str">
        <f t="shared" ref="E14:K14" si="3">E13</f>
        <v>認定准都市プランナー</v>
      </c>
      <c r="F14" s="26" t="str">
        <f t="shared" si="3"/>
        <v>　</v>
      </c>
      <c r="G14" s="26" t="str">
        <f t="shared" si="3"/>
        <v/>
      </c>
      <c r="H14" s="26" t="str">
        <f t="shared" si="3"/>
        <v/>
      </c>
      <c r="I14" t="str">
        <f t="shared" si="3"/>
        <v/>
      </c>
      <c r="J14" s="27">
        <f t="shared" si="3"/>
        <v>45113</v>
      </c>
      <c r="K14" s="27">
        <f t="shared" si="3"/>
        <v>46843</v>
      </c>
      <c r="L14" t="str">
        <f>IF(L4="","",L4)</f>
        <v/>
      </c>
      <c r="M14" t="str">
        <f>IF(M4="","",M4)</f>
        <v/>
      </c>
      <c r="O14" s="28" t="str">
        <f>O13</f>
        <v/>
      </c>
      <c r="P14" t="str">
        <f>P13</f>
        <v/>
      </c>
      <c r="Q14" t="str">
        <f>Q13</f>
        <v/>
      </c>
      <c r="R14" t="str">
        <f>R13</f>
        <v/>
      </c>
      <c r="S14" t="str">
        <f>S13</f>
        <v/>
      </c>
      <c r="U14">
        <f>IF($L$4=U18,1,0)</f>
        <v>0</v>
      </c>
      <c r="V14">
        <f>IF($L$4=U19,1,0)</f>
        <v>0</v>
      </c>
      <c r="W14">
        <f>IF($L$4=U20,1,0)</f>
        <v>0</v>
      </c>
      <c r="X14">
        <f>IF($L$4=U21,1,0)</f>
        <v>0</v>
      </c>
      <c r="Y14">
        <f>IF($L$4=U22,1,0)</f>
        <v>0</v>
      </c>
      <c r="Z14">
        <f>IF($L$4=U23,1,0)</f>
        <v>0</v>
      </c>
      <c r="AA14">
        <f>IF($L$4=U24,1,0)</f>
        <v>0</v>
      </c>
      <c r="AB14">
        <f>IF($L$4=U25,1,0)</f>
        <v>0</v>
      </c>
      <c r="AC14">
        <f>IF($L$4=U26,1,0)</f>
        <v>0</v>
      </c>
      <c r="AD14">
        <f>IF($L$4=U27,1,0)</f>
        <v>0</v>
      </c>
      <c r="AE14">
        <f>IF($L$4=U28,1,0)</f>
        <v>0</v>
      </c>
      <c r="AF14">
        <f>IF($L$4=U29,1,0)</f>
        <v>0</v>
      </c>
      <c r="AG14">
        <v>0</v>
      </c>
      <c r="AH14">
        <v>0</v>
      </c>
      <c r="AI14">
        <v>0</v>
      </c>
      <c r="AJ14">
        <f t="shared" ref="AJ14:BA14" si="4">AJ13</f>
        <v>0</v>
      </c>
      <c r="AK14">
        <f t="shared" si="4"/>
        <v>0</v>
      </c>
      <c r="AL14">
        <f t="shared" si="4"/>
        <v>0</v>
      </c>
      <c r="AM14" s="27" t="str">
        <f t="shared" si="4"/>
        <v/>
      </c>
      <c r="AN14" s="27" t="str">
        <f t="shared" si="4"/>
        <v/>
      </c>
      <c r="AO14">
        <f t="shared" si="4"/>
        <v>0</v>
      </c>
      <c r="AP14">
        <f t="shared" si="4"/>
        <v>0</v>
      </c>
      <c r="AQ14">
        <f t="shared" si="4"/>
        <v>0</v>
      </c>
      <c r="AR14">
        <f t="shared" si="4"/>
        <v>0</v>
      </c>
      <c r="AS14" s="27" t="str">
        <f t="shared" si="4"/>
        <v/>
      </c>
      <c r="AT14" s="27" t="str">
        <f t="shared" si="4"/>
        <v/>
      </c>
      <c r="AU14">
        <f t="shared" si="4"/>
        <v>0</v>
      </c>
      <c r="AV14">
        <f t="shared" si="4"/>
        <v>0</v>
      </c>
      <c r="AW14">
        <f t="shared" si="4"/>
        <v>0</v>
      </c>
      <c r="AX14">
        <f t="shared" si="4"/>
        <v>0</v>
      </c>
      <c r="AY14" s="27" t="str">
        <f t="shared" si="4"/>
        <v/>
      </c>
      <c r="AZ14" s="27" t="str">
        <f t="shared" si="4"/>
        <v/>
      </c>
      <c r="BA14">
        <f t="shared" si="4"/>
        <v>0</v>
      </c>
    </row>
    <row r="18" spans="7:22" x14ac:dyDescent="0.4">
      <c r="U18" t="s">
        <v>38</v>
      </c>
      <c r="V18">
        <v>1</v>
      </c>
    </row>
    <row r="19" spans="7:22" x14ac:dyDescent="0.4">
      <c r="K19" s="21"/>
      <c r="U19" t="s">
        <v>37</v>
      </c>
      <c r="V19">
        <v>2</v>
      </c>
    </row>
    <row r="20" spans="7:22" x14ac:dyDescent="0.4">
      <c r="K20" s="21"/>
      <c r="U20" t="s">
        <v>36</v>
      </c>
      <c r="V20">
        <v>3</v>
      </c>
    </row>
    <row r="21" spans="7:22" x14ac:dyDescent="0.4">
      <c r="U21" t="s">
        <v>35</v>
      </c>
      <c r="V21">
        <v>4</v>
      </c>
    </row>
    <row r="22" spans="7:22" x14ac:dyDescent="0.4">
      <c r="U22" t="s">
        <v>34</v>
      </c>
      <c r="V22">
        <v>5</v>
      </c>
    </row>
    <row r="23" spans="7:22" x14ac:dyDescent="0.4">
      <c r="K23" s="21"/>
      <c r="U23" t="s">
        <v>33</v>
      </c>
      <c r="V23">
        <v>6</v>
      </c>
    </row>
    <row r="24" spans="7:22" x14ac:dyDescent="0.4">
      <c r="K24" s="21"/>
      <c r="U24" t="s">
        <v>32</v>
      </c>
      <c r="V24">
        <v>7</v>
      </c>
    </row>
    <row r="25" spans="7:22" x14ac:dyDescent="0.4">
      <c r="K25" s="21"/>
      <c r="U25" t="s">
        <v>31</v>
      </c>
      <c r="V25">
        <v>8</v>
      </c>
    </row>
    <row r="26" spans="7:22" x14ac:dyDescent="0.4">
      <c r="K26" s="21"/>
      <c r="U26" t="s">
        <v>30</v>
      </c>
      <c r="V26">
        <v>9</v>
      </c>
    </row>
    <row r="27" spans="7:22" x14ac:dyDescent="0.4">
      <c r="K27" s="21"/>
      <c r="U27" t="s">
        <v>29</v>
      </c>
      <c r="V27">
        <v>10</v>
      </c>
    </row>
    <row r="28" spans="7:22" x14ac:dyDescent="0.4">
      <c r="K28" s="21"/>
      <c r="U28" t="s">
        <v>28</v>
      </c>
      <c r="V28">
        <v>11</v>
      </c>
    </row>
    <row r="29" spans="7:22" x14ac:dyDescent="0.4">
      <c r="K29" s="26"/>
      <c r="U29" t="s">
        <v>27</v>
      </c>
      <c r="V29">
        <v>12</v>
      </c>
    </row>
    <row r="30" spans="7:22" x14ac:dyDescent="0.4">
      <c r="G30" s="25"/>
    </row>
    <row r="31" spans="7:22" x14ac:dyDescent="0.4">
      <c r="K31" s="21"/>
    </row>
    <row r="32" spans="7:22" x14ac:dyDescent="0.4">
      <c r="K32" s="21"/>
    </row>
    <row r="36" spans="5:11" x14ac:dyDescent="0.4">
      <c r="K36" s="21"/>
    </row>
    <row r="37" spans="5:11" x14ac:dyDescent="0.4">
      <c r="K37" s="21"/>
    </row>
    <row r="38" spans="5:11" x14ac:dyDescent="0.4">
      <c r="K38" s="21"/>
    </row>
    <row r="41" spans="5:11" x14ac:dyDescent="0.4">
      <c r="K41" s="21"/>
    </row>
    <row r="43" spans="5:11" x14ac:dyDescent="0.4">
      <c r="H43" s="24"/>
      <c r="K43" s="21"/>
    </row>
    <row r="44" spans="5:11" x14ac:dyDescent="0.4">
      <c r="I44" s="22"/>
      <c r="K44" s="21"/>
    </row>
    <row r="45" spans="5:11" x14ac:dyDescent="0.4">
      <c r="I45" s="23"/>
      <c r="K45" s="21"/>
    </row>
    <row r="46" spans="5:11" x14ac:dyDescent="0.4">
      <c r="I46" s="23"/>
      <c r="K46" s="21"/>
    </row>
    <row r="47" spans="5:11" x14ac:dyDescent="0.4">
      <c r="I47" s="23"/>
      <c r="K47" s="21"/>
    </row>
    <row r="48" spans="5:11" x14ac:dyDescent="0.4">
      <c r="E48" s="21"/>
      <c r="I48" s="23"/>
      <c r="K48" s="21"/>
    </row>
    <row r="49" spans="5:11" x14ac:dyDescent="0.4">
      <c r="E49" s="21"/>
      <c r="I49" s="23"/>
      <c r="K49" s="21"/>
    </row>
    <row r="50" spans="5:11" x14ac:dyDescent="0.4">
      <c r="I50" s="23"/>
      <c r="K50" s="21"/>
    </row>
    <row r="51" spans="5:11" x14ac:dyDescent="0.4">
      <c r="I51" s="23"/>
      <c r="K51" s="21"/>
    </row>
    <row r="52" spans="5:11" x14ac:dyDescent="0.4">
      <c r="I52" s="23"/>
      <c r="K52" s="21"/>
    </row>
    <row r="53" spans="5:11" x14ac:dyDescent="0.4">
      <c r="I53" s="23"/>
      <c r="K53" s="21"/>
    </row>
    <row r="54" spans="5:11" x14ac:dyDescent="0.4">
      <c r="I54" s="23"/>
      <c r="K54" s="21"/>
    </row>
    <row r="55" spans="5:11" x14ac:dyDescent="0.4">
      <c r="I55" s="23"/>
      <c r="K55" s="21"/>
    </row>
    <row r="56" spans="5:11" x14ac:dyDescent="0.4">
      <c r="I56" s="23"/>
      <c r="K56" s="21"/>
    </row>
    <row r="57" spans="5:11" x14ac:dyDescent="0.4">
      <c r="I57" s="22"/>
      <c r="K57" s="21"/>
    </row>
    <row r="58" spans="5:11" x14ac:dyDescent="0.4">
      <c r="I58" s="22"/>
      <c r="K58" s="21"/>
    </row>
    <row r="59" spans="5:11" x14ac:dyDescent="0.4">
      <c r="K59" s="21"/>
    </row>
    <row r="60" spans="5:11" x14ac:dyDescent="0.4">
      <c r="K60" s="21"/>
    </row>
    <row r="61" spans="5:11" x14ac:dyDescent="0.4">
      <c r="K61" s="21"/>
    </row>
    <row r="64" spans="5:11" x14ac:dyDescent="0.4">
      <c r="K64" s="21"/>
    </row>
    <row r="65" spans="11:11" x14ac:dyDescent="0.4">
      <c r="K65" s="21"/>
    </row>
    <row r="66" spans="11:11" x14ac:dyDescent="0.4">
      <c r="K66" s="21"/>
    </row>
    <row r="67" spans="11:11" x14ac:dyDescent="0.4">
      <c r="K67" s="21"/>
    </row>
    <row r="68" spans="11:11" x14ac:dyDescent="0.4">
      <c r="K68" s="21"/>
    </row>
    <row r="69" spans="11:11" x14ac:dyDescent="0.4">
      <c r="K69" s="21"/>
    </row>
    <row r="70" spans="11:11" x14ac:dyDescent="0.4">
      <c r="K70" s="21"/>
    </row>
    <row r="71" spans="11:11" x14ac:dyDescent="0.4">
      <c r="K71" s="21"/>
    </row>
    <row r="72" spans="11:11" x14ac:dyDescent="0.4">
      <c r="K72" s="21"/>
    </row>
    <row r="73" spans="11:11" x14ac:dyDescent="0.4">
      <c r="K73" s="21"/>
    </row>
    <row r="74" spans="11:11" x14ac:dyDescent="0.4">
      <c r="K74" s="21"/>
    </row>
    <row r="75" spans="11:11" x14ac:dyDescent="0.4">
      <c r="K75" s="21"/>
    </row>
    <row r="76" spans="11:11" x14ac:dyDescent="0.4">
      <c r="K76" s="21"/>
    </row>
    <row r="77" spans="11:11" x14ac:dyDescent="0.4">
      <c r="K77" s="21"/>
    </row>
    <row r="78" spans="11:11" x14ac:dyDescent="0.4">
      <c r="K78" s="21"/>
    </row>
    <row r="87" spans="11:11" x14ac:dyDescent="0.4">
      <c r="K87" s="21"/>
    </row>
    <row r="88" spans="11:11" x14ac:dyDescent="0.4">
      <c r="K88" s="21"/>
    </row>
    <row r="89" spans="11:11" x14ac:dyDescent="0.4">
      <c r="K89" s="21"/>
    </row>
    <row r="92" spans="11:11" x14ac:dyDescent="0.4">
      <c r="K92" s="21"/>
    </row>
    <row r="93" spans="11:11" x14ac:dyDescent="0.4">
      <c r="K93" s="21"/>
    </row>
    <row r="94" spans="11:11" x14ac:dyDescent="0.4">
      <c r="K94" s="21"/>
    </row>
    <row r="99" spans="11:11" x14ac:dyDescent="0.4">
      <c r="K99" s="21"/>
    </row>
    <row r="102" spans="11:11" x14ac:dyDescent="0.4">
      <c r="K102" s="21"/>
    </row>
    <row r="103" spans="11:11" x14ac:dyDescent="0.4">
      <c r="K103" s="21"/>
    </row>
    <row r="104" spans="11:11" x14ac:dyDescent="0.4">
      <c r="K104" s="21"/>
    </row>
    <row r="105" spans="11:11" x14ac:dyDescent="0.4">
      <c r="K105" s="21"/>
    </row>
    <row r="107" spans="11:11" x14ac:dyDescent="0.4">
      <c r="K107" s="21"/>
    </row>
    <row r="108" spans="11:11" x14ac:dyDescent="0.4">
      <c r="K108" s="21"/>
    </row>
  </sheetData>
  <protectedRanges>
    <protectedRange password="DA2E" sqref="I44" name="範囲1_2_1"/>
    <protectedRange password="DA2E" sqref="I57:I58" name="範囲1_1_1_1"/>
  </protectedRanges>
  <phoneticPr fontId="2"/>
  <conditionalFormatting sqref="A12">
    <cfRule type="duplicateValues" dxfId="1" priority="4"/>
  </conditionalFormatting>
  <conditionalFormatting sqref="F12">
    <cfRule type="duplicateValues" dxfId="0" priority="3"/>
  </conditionalFormatting>
  <dataValidations count="1">
    <dataValidation imeMode="halfAlpha" allowBlank="1" showInputMessage="1" showErrorMessage="1" sqref="H43" xr:uid="{EC71999E-32BB-4D51-BE87-363BA236942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様式9-2-2</vt:lpstr>
      <vt:lpstr>様式10-2-2</vt:lpstr>
      <vt:lpstr>集計</vt:lpstr>
      <vt:lpstr>'様式10-2-2'!Print_Area</vt:lpstr>
      <vt:lpstr>'様式9-2-2'!Print_Area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忍</dc:creator>
  <cp:lastModifiedBy>toshicon</cp:lastModifiedBy>
  <cp:lastPrinted>2022-06-14T00:53:06Z</cp:lastPrinted>
  <dcterms:created xsi:type="dcterms:W3CDTF">2021-06-24T06:47:10Z</dcterms:created>
  <dcterms:modified xsi:type="dcterms:W3CDTF">2023-07-14T04:33:17Z</dcterms:modified>
</cp:coreProperties>
</file>